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bookViews>
    <workbookView xWindow="150" yWindow="630" windowWidth="28455" windowHeight="11445"/>
  </bookViews>
  <sheets>
    <sheet name="1. Доходы бюджета" sheetId="2" r:id="rId1"/>
    <sheet name="2. Расходы бюджета" sheetId="3" r:id="rId2"/>
    <sheet name="3. Источники финансирования" sheetId="4" r:id="rId3"/>
  </sheets>
  <definedNames>
    <definedName name="_xlnm._FilterDatabase" localSheetId="0" hidden="1">'1. Доходы бюджета'!$A$18:$F$162</definedName>
    <definedName name="_xlnm.Print_Area" localSheetId="1">'2. Расходы бюджета'!$A$1:$F$182</definedName>
    <definedName name="_xlnm.Print_Area" localSheetId="2">'3. Источники финансирования'!$A$1:$F$17</definedName>
  </definedNames>
  <calcPr calcId="125725"/>
</workbook>
</file>

<file path=xl/calcChain.xml><?xml version="1.0" encoding="utf-8"?>
<calcChain xmlns="http://schemas.openxmlformats.org/spreadsheetml/2006/main">
  <c r="F33" i="2"/>
  <c r="F95"/>
  <c r="D14" i="4"/>
  <c r="D13"/>
  <c r="E14"/>
  <c r="E13" s="1"/>
  <c r="E7" i="3" l="1"/>
  <c r="D7"/>
  <c r="E19" i="2"/>
  <c r="E12" i="4" s="1"/>
  <c r="E11" s="1"/>
  <c r="E10" s="1"/>
  <c r="E7" s="1"/>
  <c r="D19" i="2"/>
  <c r="D12" i="4" l="1"/>
  <c r="D11" s="1"/>
  <c r="D10" s="1"/>
  <c r="D7" s="1"/>
  <c r="F7" s="1"/>
  <c r="F19" i="2"/>
  <c r="E182" i="3"/>
  <c r="D182"/>
</calcChain>
</file>

<file path=xl/sharedStrings.xml><?xml version="1.0" encoding="utf-8"?>
<sst xmlns="http://schemas.openxmlformats.org/spreadsheetml/2006/main" count="1036" uniqueCount="542">
  <si>
    <t>Утв. приказом Минфина РФ</t>
  </si>
  <si>
    <t>от 28 декабря 2010 г. № 191н</t>
  </si>
  <si>
    <t>(в ред. от 19 декабря 2014 г.)</t>
  </si>
  <si>
    <t xml:space="preserve"> ОТЧЕТ ОБ ИСПОЛНЕНИИ БЮДЖЕТА</t>
  </si>
  <si>
    <t>КОДЫ</t>
  </si>
  <si>
    <t>Форма по ОКУД</t>
  </si>
  <si>
    <t>0503117</t>
  </si>
  <si>
    <t>на 1 октября 2022 г.</t>
  </si>
  <si>
    <t>Дата</t>
  </si>
  <si>
    <t>01.10.2022</t>
  </si>
  <si>
    <t>Наименование</t>
  </si>
  <si>
    <t xml:space="preserve">по ОКПО  </t>
  </si>
  <si>
    <t>44098922</t>
  </si>
  <si>
    <t>финансового органа:</t>
  </si>
  <si>
    <t>Управление финансов администрации города Байконур</t>
  </si>
  <si>
    <t xml:space="preserve">    Глава по БК</t>
  </si>
  <si>
    <t xml:space="preserve">Наименование публично-правового образования: </t>
  </si>
  <si>
    <t>Внебюджетные фонды</t>
  </si>
  <si>
    <t>по ОКТМО</t>
  </si>
  <si>
    <t>55000000</t>
  </si>
  <si>
    <t>Периодичность: месячная, квартальная, годовая</t>
  </si>
  <si>
    <t>Единица измерения: руб.</t>
  </si>
  <si>
    <t xml:space="preserve">по ОКЕИ  </t>
  </si>
  <si>
    <t>1. ДОХОДЫ БЮДЖЕТА</t>
  </si>
  <si>
    <t>Наименование показателя</t>
  </si>
  <si>
    <t>Код строки</t>
  </si>
  <si>
    <t>Код дохода по бюджетной классификации</t>
  </si>
  <si>
    <t>Утверждённые бюджетные 
назначения</t>
  </si>
  <si>
    <t>Исполнено</t>
  </si>
  <si>
    <t>Неисполненные назначения</t>
  </si>
  <si>
    <t>Доходы бюджета - всего
в том числе:</t>
  </si>
  <si>
    <t>010</t>
  </si>
  <si>
    <t>x</t>
  </si>
  <si>
    <t>Налог на прибыль организаций (за исключением консолидированных групп налогоплательщиков), зачисляемый в федеральный бюджет</t>
  </si>
  <si>
    <t>00010101011010000110</t>
  </si>
  <si>
    <t>Налог на прибыль организаций (за исключением консолидированных групп налогоплательщиков), зачисляемый в бюджеты субъектов Российской Федерации</t>
  </si>
  <si>
    <t>00010101012020000110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</si>
  <si>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</si>
  <si>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00010102010010000110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</si>
  <si>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</si>
  <si>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00010102020010000110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</si>
  <si>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</si>
  <si>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00010102030010000110</t>
  </si>
  <si>
    <t>Налог на добавленную стоимость на товары (работы, услуги), реализуемые на территории Российской Федерации</t>
  </si>
  <si>
    <t>00010301000010000110</t>
  </si>
  <si>
    <t>Доходы от уплаты акцизов на алкогольную продукцию с объемной долей этилового спирта свыше 9 процентов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подлежащие распределению в бюджеты субъектов Российской Федерации (по нормативам, установленным Федеральным законом о федеральном бюджете в целях компенсации снижения доходов бюджетов субъектов Российской Федерации в связи с исключением движимого имущества из объектов налогообложения по налогу на имущество организаций)</t>
  </si>
  <si>
    <t>00010302143010000110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</si>
  <si>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</si>
  <si>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00010302231010000110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</si>
  <si>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</si>
  <si>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00010302241010000110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</si>
  <si>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</si>
  <si>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00010302251010000110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</si>
  <si>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</si>
  <si>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00010302261010000110</t>
  </si>
  <si>
    <t>Налог на добавленную стоимость на товары, ввозимые на территорию Российской Федерации</t>
  </si>
  <si>
    <t>00010401000010000110</t>
  </si>
  <si>
    <t>Акцизы по подакцизным товарам (продукции), ввозимым на территорию Российской Федерации</t>
  </si>
  <si>
    <t>00010402000010000110</t>
  </si>
  <si>
    <t>Акцизы на этиловый спирт из пищевого сырья (дистилляты винный, виноградный, плодовый, коньячный, кальвадосный, висковый), ввозимый на территорию Российской Федерации</t>
  </si>
  <si>
    <t>00010402012010000110</t>
  </si>
  <si>
    <t>Акцизы на спиртосодержащую продукцию, ввозимую на территорию Российской Федерации</t>
  </si>
  <si>
    <t>00010402020010000110</t>
  </si>
  <si>
    <t>Акцизы на автомобильный бензин, ввозимый на территорию Российской Федерации</t>
  </si>
  <si>
    <t>00010402040010000110</t>
  </si>
  <si>
    <t>Акцизы на моторные масла для дизельных и (или) карбюраторных (инжекторных) двигателей, ввозимые на территорию Российской Федерации</t>
  </si>
  <si>
    <t>00010402080010000110</t>
  </si>
  <si>
    <t>Акцизы на пиво, ввозимое на территорию Российской Федерации</t>
  </si>
  <si>
    <t>00010402100010000110</t>
  </si>
  <si>
    <t>Налог, взимаемый с налогоплательщиков, выбравших  в качестве объекта налогобложения доходы</t>
  </si>
  <si>
    <t>00010501011010000110</t>
  </si>
  <si>
    <t>Налог, взимаемый с налогоплательщиков, выбравших в качестве объекта налогобложения доходы (за налоговые периоды, истекшие до 1 января 2011 года)</t>
  </si>
  <si>
    <t>00010501012010000110</t>
  </si>
  <si>
    <t>Налог, взимаемый с налогоплательщиков, выбравших в качестве объекта налогобложения доходы, уменьшенные на величину расходов</t>
  </si>
  <si>
    <t>00010501021010000110</t>
  </si>
  <si>
    <t>Единый налог на вменённый доход для отдельных видов деятельности</t>
  </si>
  <si>
    <t>00010502010020000110</t>
  </si>
  <si>
    <t>Единый налог на вменённый доход для отдельных видов деятельности за налоговые периоды,  истекшие до 1 января 2011 года)</t>
  </si>
  <si>
    <t>00010502020020000110</t>
  </si>
  <si>
    <t>Налог, взимаемый в связи с применением патентной системы налогообложения, зачисляемый в бюджеты городских округов</t>
  </si>
  <si>
    <t>00010504010020000110</t>
  </si>
  <si>
    <t>Налог, взимаемый в связи с применением патентной системы налогообложения, зачисляемый в бюджеты городских округов с внутригородским делением</t>
  </si>
  <si>
    <t>00010504040020000110</t>
  </si>
  <si>
    <t>Налог на профессиональный доход</t>
  </si>
  <si>
    <t>00010506000010000110</t>
  </si>
  <si>
    <t>Налог на имущество физических лиц, взимаемый по ставкам, применяемым к объектам налогообложения, расположенным в границах внутригородских муниципальных образований городов федерального значения</t>
  </si>
  <si>
    <t>00010601010030000110</t>
  </si>
  <si>
    <t>Налог на имущество физических лиц, взимаемый по ставкам, применяемым к объектам налогообложения, расположенным в границах городских округов</t>
  </si>
  <si>
    <t>00010601020040000110</t>
  </si>
  <si>
    <t>Налог на имущество организаций по имуществу, не входящему в Единую систему газоснабжения</t>
  </si>
  <si>
    <t>00010602010020000110</t>
  </si>
  <si>
    <t>Транспортный налог с организаций</t>
  </si>
  <si>
    <t>00010604011020000110</t>
  </si>
  <si>
    <t>Транспортный налог с физических лиц</t>
  </si>
  <si>
    <t>00010604012020000110</t>
  </si>
  <si>
    <t>Налог на игорный бизнес</t>
  </si>
  <si>
    <t>00010605000020000110</t>
  </si>
  <si>
    <t>Земельный налог с физических лиц, обладающих земельным участком, расположенным в границах городских округов</t>
  </si>
  <si>
    <t>00010606042040000110</t>
  </si>
  <si>
    <t>Земельный налог с физических лиц, обладающих земельным участком, расположенным в границах сельских поселений</t>
  </si>
  <si>
    <t>00010606043100000110</t>
  </si>
  <si>
    <t>Единый налоговый платеж физического лица</t>
  </si>
  <si>
    <t>00010607000010000110</t>
  </si>
  <si>
    <t>Государственная пошлина по делам, рассматриваемым в арбитражных судах</t>
  </si>
  <si>
    <t>00010801000010000110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</si>
  <si>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</si>
  <si>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00010803010010000110</t>
  </si>
  <si>
    <t>Государственная пошлина за государственную регистрацию актов гражданского состояния и другие юридически значимые действия, совершаемые органами записи актов гражданского состояния и иными уполномоченными органами (за исключением консульских учреждений Российской Федерации)</t>
  </si>
  <si>
    <t>00010805000010000110</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</si>
  <si>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t>
  </si>
  <si>
    <t>00010806000010000110</t>
  </si>
  <si>
    <t>Государственная пошлина за государственную регистрацию юридического лица, физических лиц в качестве индивидуальных предпринимателей, изменений, вносимых в учредительные документы юридического лица, за государственную регистрацию ликвидации юридического лица и другие юридически значимые действия</t>
  </si>
  <si>
    <t>00010807010010000110</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</si>
  <si>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бюджеты субъектов Российской Федерации</t>
  </si>
  <si>
    <t>00010807082010000110</t>
  </si>
  <si>
    <t>Государственная пошлина за выдачу и обмен паспорта гражданина Российской Федерации</t>
  </si>
  <si>
    <t>00010807100010000110</t>
  </si>
  <si>
    <t>Государственная пошлина за государственную регистрацию транспортных средств и иные юридически значимые действия, связанные с изменениями и выдачей документов на транспортные средства, регистрационных знаков, водительских удостоверений</t>
  </si>
  <si>
    <t>Госпошлина за государственную регистрацию транспортных средств и иные юридически значимые действия уполномоченных федеральных госорганов, связанные с изменением и выдачей документов на транспортные средства, регистр знаков, водительских удостоверений</t>
  </si>
  <si>
    <t>00010807141010000110</t>
  </si>
  <si>
    <t>Государственная пошлина за выдачу разрешения на установку рекламной конструкции</t>
  </si>
  <si>
    <t>00010807150010000110</t>
  </si>
  <si>
    <t>Государственная пошлина за выдачу органом исполнительной власти субъекта Российской Федерации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субъектов Российской Федерации</t>
  </si>
  <si>
    <t>00010807172010000110</t>
  </si>
  <si>
    <t>Государственная пошлина за совершение уполномоченным органом юридически значимых действий, связанных с выдачей удостоверения частного охранника</t>
  </si>
  <si>
    <t>00010807190010000110</t>
  </si>
  <si>
    <t>Государственная пошлина за повторную выдачу свидетельства о постановке на учет в налоговом органе</t>
  </si>
  <si>
    <t>00010807310010000110</t>
  </si>
  <si>
    <t>Государственная пошлина за совершение уполномоченным федеральным органом исполнительной власти действий по выдаче лицензий и разрешений в сфере оборота оружия</t>
  </si>
  <si>
    <t>Государственная пошлина за выдачу лицензии на приобретение, экспонирование или коллекционирование оружия и патронов к нему, за исключением выдачи лицензии на приобретение газового пистолета, револьвера, сигнального оружия, холодного клинкового оружия, предназначенного для ношения с национальными костюмами народов Российской Федерации или казачьей формой</t>
  </si>
  <si>
    <t>00010807441010000110</t>
  </si>
  <si>
    <t>Государственная пошлина за выдачу (продление срока действия) лицензии на приобретение газового пистолета, револьвера, сигнального оружия, холодного клинкового оружия, предназначенного для ношения с национальными костюмами народов Российской Федерации или казачьей формой</t>
  </si>
  <si>
    <t>00010807442010000110</t>
  </si>
  <si>
    <t>Государственная пошлина за выдачу (продление срока действия) разрешения на хранение оружия, хранение и ношение оружия, хранение и использование оружия, ввоз в Российскую Федерацию оружия и патронов к нему или вывоз из Российской Федерации оружия и патронов к нему</t>
  </si>
  <si>
    <t>00010807443010000110</t>
  </si>
  <si>
    <t>Государственная пошлина за переоформление лицензии на приобретение оружия и патронов к нему, разрешения на хранение оружия, хранение и ношение оружия, хранение и использование оружия, ввоз в Российскую Федерацию оружия и патронов к нему или вывоз из Российской Федерации оружия и патронов к нему</t>
  </si>
  <si>
    <t>00010807444010000110</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</si>
  <si>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бюджетных и автономных учреждений)</t>
  </si>
  <si>
    <t>00011105024040000120</t>
  </si>
  <si>
    <t>Доходы от сдачи в аренду имущества, находящегося в оперативном управлении органов управления городских округов и созданных ими учреждений (за исключением имущества муниципальных бюджетных и автономных учреждений)</t>
  </si>
  <si>
    <t>00011105034040000120</t>
  </si>
  <si>
    <t>Доходы от перечисления части прибыли, остающейся после уплаты налогов и иных обязательных платежей государственных унитарных предприятий субъектов Российской Федерации</t>
  </si>
  <si>
    <t>00011107012020000120</t>
  </si>
  <si>
    <t>Плата за негативное воздействие на окружающую среду</t>
  </si>
  <si>
    <t>Плата за предоставление сведений и документов, содержащихся в Едином государственном реестре юридических лиц и в Едином государственном реестре индивидуальных предпринимателей</t>
  </si>
  <si>
    <t>00011301020010000130</t>
  </si>
  <si>
    <t>Плата за предоставление информации из реестра дисквалифицированных лиц</t>
  </si>
  <si>
    <t>00011301190010000130</t>
  </si>
  <si>
    <t>Прочие доходы от оказания платных услуг (работ) получателями бюджетов городских округов</t>
  </si>
  <si>
    <t>00011301994040000130</t>
  </si>
  <si>
    <t>Доходы, поступающие в порядке возмещения федеральному бюджету расходов, направленных на покрытие процессуальных издержек</t>
  </si>
  <si>
    <t>00011302030010000130</t>
  </si>
  <si>
    <t>Прочие доходы от компенсации затрат бюджетов городских округов</t>
  </si>
  <si>
    <t>00011302994040000130</t>
  </si>
  <si>
    <t>Доходы от реализации имущества, находящегося в оперативном управлении учреждений, находящихся в ведении органов государственной власти субъектов Российской Федерации (за исключением имущества бюджетных и автономных учреждений субъектов Российской Федерации), в части реализации материальных запасов по указанному имуществу</t>
  </si>
  <si>
    <t>00011402022020000440</t>
  </si>
  <si>
    <t>Исполнительский сбор</t>
  </si>
  <si>
    <t>00011501010010000140</t>
  </si>
  <si>
    <t>Платежи, взимаемые органами местного самоуправления (организациями) городских округов за выполнение определенных функций</t>
  </si>
  <si>
    <t>00011502040040000140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</si>
  <si>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</si>
  <si>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судьями федеральных судов, должностными лицами федеральных государственных органов, учреждений, Центрального банка Российской Федерации</t>
  </si>
  <si>
    <t>00011601051010000140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</si>
  <si>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t>
  </si>
  <si>
    <t>00011601053010000140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</si>
  <si>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</si>
  <si>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судьями федеральных судов, должностными лицами федеральных государственных органов, учреждений, Центрального банка Российской Федерации</t>
  </si>
  <si>
    <t>00011601061010000140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</si>
  <si>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t>
  </si>
  <si>
    <t>00011601063010000140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</si>
  <si>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</si>
  <si>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судьями федеральных судов, должностными лицами федеральных государственных органов, учреждений, Центрального банка Российской Федерации</t>
  </si>
  <si>
    <t>00011601071010000140</t>
  </si>
  <si>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 налагаемые судьями федеральных судов, должностными лицами федеральных государственных органов, учреждений, Центрального банка Российской Федерации</t>
  </si>
  <si>
    <t>00011601091010000140</t>
  </si>
  <si>
    <t>Административные штрафы, установленные главой 11 Кодекса Российской Федерации об административных правонарушениях, за административные правонарушения на транспорте</t>
  </si>
  <si>
    <t>00011601110010000140</t>
  </si>
  <si>
    <t>Административные штрафы, установленные главой 11 Кодекса Российской Федерации об административных правонарушениях, за административные правонарушения на транспорте, налагаемые судьями федеральных судов, должностными лицами федеральных государственных органов, учреждений, Центрального банка Российской Федерации</t>
  </si>
  <si>
    <t>00011601111010000140</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</si>
  <si>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</si>
  <si>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 налагаемые судьями федеральных судов, должностными лицами федеральных государственных органов, учреждений</t>
  </si>
  <si>
    <t>00011601121010000140</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</si>
  <si>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 налагаемые мировыми судьями, комиссиями по делам несовершеннолетних и защите их прав</t>
  </si>
  <si>
    <t>00011601123010000140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</si>
  <si>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</si>
  <si>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судьями федеральных судов, должностными лицами федеральных государственных органов, учреждений, Центрального банка Российской Федерации</t>
  </si>
  <si>
    <t>00011601141010000140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</si>
  <si>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</si>
  <si>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 налагаемые судьями федеральных судов, должностными лицами федеральных государственных органов, учреждений, Центрального банка Российской Федерации</t>
  </si>
  <si>
    <t>00011601171010000140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</si>
  <si>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</si>
  <si>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судьями федеральных судов, должностными лицами федеральных государственных органов, учреждений, Центрального банка Российской Федерации</t>
  </si>
  <si>
    <t>00011601191010000140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</si>
  <si>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</si>
  <si>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судьями федеральных судов, должностными лицами федеральных государственных органов, учреждений, Центрального банка Российской Федерации</t>
  </si>
  <si>
    <t>00011601201010000140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</si>
  <si>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t>
  </si>
  <si>
    <t>00011601203010000140</t>
  </si>
  <si>
    <t>Штрафы, установленные Уголовным кодексом Российской Федерации</t>
  </si>
  <si>
    <t>Судебные штрафы (денежные взыскания), налагаемые судами в случаях, предусмотренных Кодексом административного судопроизводства Российской Федерации</t>
  </si>
  <si>
    <t>00011604030010000140</t>
  </si>
  <si>
    <t>Штрафы за налоговые правонарушения, установленные главой 16 Налогового кодекса Российской Федерации</t>
  </si>
  <si>
    <t>00011605160010000140</t>
  </si>
  <si>
    <t>Штрафы, неустойки, пени, уплаченные в случае просрочки исполнения поставщиком (подрядчиком, исполнителем) обязательств, предусмотренных муниципальным контрактом, заключенным муниципальным органом, казенным учреждением городского округа</t>
  </si>
  <si>
    <t>00011607010040000140</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</si>
  <si>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федеральным государственным органом, федеральным казенным учреждением, Центральным банком Российской Федерации, государственной корпорацией</t>
  </si>
  <si>
    <t>00011607090010000140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</si>
  <si>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бюджеты бюджетной системы Российской Федерации по нормативам, действовавшим в 2019 году</t>
  </si>
  <si>
    <t>Доходы от денежных взысканий (штрафов), поступающие в счет погашения задолженности, образовавшейся до 1 января 2020 года, подлежащие зачислению в федеральный бюджет по нормативам, действовавшим в 2019 году</t>
  </si>
  <si>
    <t>00011610121010000140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</si>
  <si>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t>
  </si>
  <si>
    <t>00011610123010000140</t>
  </si>
  <si>
    <t>Доходы от денежных взысканий (штрафов), поступающие в счет погашения задолженности, образовавшейся до 1 января 2020 года, подлежащие зачислению в федеральный бюджет и бюджет муниципального образования по нормативам, действовавшим в 2019 году</t>
  </si>
  <si>
    <t>00011610129010000140</t>
  </si>
  <si>
    <t>Невыясненные поступления, зачисляемые в федеральный бюджет</t>
  </si>
  <si>
    <t>00011701010010000180</t>
  </si>
  <si>
    <t>Прочие неналоговые доходы бюджетов городских округов</t>
  </si>
  <si>
    <t>00011705040040000180</t>
  </si>
  <si>
    <t>Дотации бюджетам субъектов Российской Федерации на частичную компенсацию дополнительных расходов на повышение оплаты труда работников бюджетной сферы и иные цели</t>
  </si>
  <si>
    <t>00020215009020000150</t>
  </si>
  <si>
    <t>Дотации на содержание объектов инфраструктуры города Байконура, связанных с арендой космодрома Байконур</t>
  </si>
  <si>
    <t>00020215011040000150</t>
  </si>
  <si>
    <t>Субсидии бюджетам субъектов Российской Федерации на создание в общеобразовательных организациях, расположенных в сельской местности и малых городах, условий для занятий физической культурой и спортом</t>
  </si>
  <si>
    <t>00020225097020000150</t>
  </si>
  <si>
    <t>Субсидии бюджетам субъектов Российской Федерации на осуществление ежемесячных выплат на детей в возрасте от трех до семи лет включительно</t>
  </si>
  <si>
    <t>00020225302020000150</t>
  </si>
  <si>
    <t>Субвенции бюджетам субъектов Российской Федерации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</si>
  <si>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00020235220020000150</t>
  </si>
  <si>
    <t>Субвенции бюджетам субъектов Российской Федерации на оплату жилищно-коммунальных услуг отдельным категориям граждан</t>
  </si>
  <si>
    <t>00020235250020000150</t>
  </si>
  <si>
    <t>Субвенции бюджетам субъектов Российской Федерации на реализацию полномочий Российской Федерации по осуществлению социальных выплат безработным гражданам</t>
  </si>
  <si>
    <t>00020235290020000150</t>
  </si>
  <si>
    <t>Субвенции бюджетам субъектов Российской Федерации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</si>
  <si>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00020235460020000150</t>
  </si>
  <si>
    <t>Субвенции бюджетам субъектов Российской Федерации на осуществление ежемесячной выплаты в связи с рождением (усыновлением) первого ребенка</t>
  </si>
  <si>
    <t>00020235573020000150</t>
  </si>
  <si>
    <t>Единая субвенция бюджетам субъектов Российской Федерации и бюджету г. Байконура</t>
  </si>
  <si>
    <t>00020235900020000150</t>
  </si>
  <si>
    <t>Межбюджетные трансферты, передаваемые бюджетам субъектов Российской Федерации на реализацию отдельных полномочий в области лекарственного обеспечения</t>
  </si>
  <si>
    <t>00020245161020000150</t>
  </si>
  <si>
    <t>Межбюджетные трансферты, передаваемые бюджетам субъектов Российской Федерации на финансовое обеспечение расходов на организационные мероприятия, связанные с обеспечением лиц лекарственными препаратами, предназначенными для лечения больных гемофилией, муковисцидозом, гипофизарным нанизмом, болезнью Гоше, злокачественными новообразованиями лимфоидной, кроветворной и родственных им тканей, рассеянным склерозом, гемолитико-уремическим синдромом, юношеским артритом с системным началом, мукополисахаридозом I, II и VI типов, апластической анемией неуточненной, наследственным дефицитом факторов II (фибриногена), VII (лабильного), X (Стюарта-Прауэра), а также после трансплантации органов и (или) тканей</t>
  </si>
  <si>
    <t>00020245216020000150</t>
  </si>
  <si>
    <t>Межбюджетные трансферты бюджетам субъектов Российской Федерации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</si>
  <si>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00020245303020000150</t>
  </si>
  <si>
    <t>Межбюджетные трансферты, передаваемые бюджетам субъектов Российской Федерации, за счет средств резервного фонда Правительства Российской Федерации</t>
  </si>
  <si>
    <t>00020249001020000150</t>
  </si>
  <si>
    <t>Прочие безвозмездные поступления в бюджеты городских округов</t>
  </si>
  <si>
    <t>Возврат остатков субвенций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 из бюджетов субъектов Российской Федерации</t>
  </si>
  <si>
    <t>00021935137020000150</t>
  </si>
  <si>
    <t>Возврат остатков субвенций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 из бюджетов субъектов Российской Федерации</t>
  </si>
  <si>
    <t>00021935220020000150</t>
  </si>
  <si>
    <t>Возврат остатков субвенций на оплату жилищно-коммунальных услуг отдельным категориям граждан из бюджетов субъектов Российской Федерации</t>
  </si>
  <si>
    <t>00021935250020000150</t>
  </si>
  <si>
    <t>Возврат остатков субвенций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 в соответствии с Федеральным законом от 19 мая 1995 года № 81-ФЗ "О государственных пособиях гражданам, имеющим детей" из бюджетов субъектов Российской Федерации</t>
  </si>
  <si>
    <t>00021935270020000150</t>
  </si>
  <si>
    <t>Возврат остатков субвенций на социальные выплаты безработным гражданам в соответствии с Законом Российской Федерации от 19 апреля 1991 года № 1032-I "О занятости населения в Российской Федерации" из бюджетов субъектов Российской Федерации</t>
  </si>
  <si>
    <t>00021935290020000150</t>
  </si>
  <si>
    <t>Возврат остатков субвенций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 81-ФЗ "О государственных пособиях гражданам, имеющим детей" из бюджетов субъектов Российской Федерации</t>
  </si>
  <si>
    <t>00021935380020000150</t>
  </si>
  <si>
    <t>Возврат остатков субвенций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 из бюджетов субъектов Российской Федерации</t>
  </si>
  <si>
    <t>00021935460020000150</t>
  </si>
  <si>
    <t>Возврат остатков субвенций на выполнение полномочий Российской Федерации по осуществлению ежемесячной выплаты в связи с рождением (усыновлением) первого ребенка из бюджетов субъектов Российской Федерации</t>
  </si>
  <si>
    <t>00021935573020000150</t>
  </si>
  <si>
    <t>Возврат остатков единой субвенции из бюджетов субъектов Российской Федерации</t>
  </si>
  <si>
    <t>00021935900020000150</t>
  </si>
  <si>
    <t>Возврат остатков иных межбюджетных трансфертов на реализацию отдельных полномочий в области лекарственного обеспечения из бюджетов субъектов Российской Федерации</t>
  </si>
  <si>
    <t>00021945161020000150</t>
  </si>
  <si>
    <t>Возврат остатков иных межбюджетных трансфертов на финансовое обеспечение расходов на организационные мероприятия, связанные с обеспечением лиц лекарственными препаратами, предназначенными для лечения больных гемофилией, муковисцидозом, гипофизарным нанизмом, болезнью Гоше, злокачественными новообразованиями лимфоидной, кроветворной и родственных им тканей, рассеянным склерозом, гемолитико-уремическим синдромом, юношеским артритом с системным началом, мукополисахаридозом I, II и VI типов, а также после трансплантации органов и (или) тканей, из бюджетов субъектов Российской Федерации</t>
  </si>
  <si>
    <t>00021945216020000150</t>
  </si>
  <si>
    <t>Возврат остатков иных межбюджетных трансфертов бюджету Кемеровской области - Кузбасса на финансовое обеспечение реализации мер социальной поддержки граждан, пострадавших в результате пожара, за счет средств резервного фонда Правительства Российской Федерации из бюджетов субъектов Российской Федерации</t>
  </si>
  <si>
    <t>00021945634020000150</t>
  </si>
  <si>
    <t>Налог на доходы физических лиц в отношении доходов в виде процента (купона, дисконта), получаемых по обращающимся облигациям российских организаций, номинированным в рублях и эмитированным после 1 января 2017 года, а также доходов в виде суммы процентов по государственным казначейским обязательствам, облигациям и другим государственным ценным бумагам бывшего СССР, государств - участников Союзного государства (уплата процентов, начисленных на суммы излишне взысканных (уплаченных) платежей, а также при нарушении сроков их возврата)</t>
  </si>
  <si>
    <t xml:space="preserve">Налог на доходы физических лиц в части суммы налога, превышающей 650 000 рублей, относящейся к части налоговой базы, превышающей 5 000 000 рублей (за исключением налога на доходы физических лиц с сумм прибыли контролируемой иностранной компании, в том числе фиксированной прибыли контролируемой иностранной компании) </t>
  </si>
  <si>
    <t>18210102080010000110</t>
  </si>
  <si>
    <t>Налог на доходы физических лиц в части суммы налога, превышающей 650 000 рублей, относящейся к части налоговой базы, превышающей 5 000 000 рублей (за исключением налога на доходы физических лиц с сумм прибыли контролируемой иностранной компании, в том числе фиксированной прибыли контролируемой иностранной компании) (сумма платежа (перерасчеты, недоимка и задолженность по соответствующему платежу, в том числе по отмененному)</t>
  </si>
  <si>
    <t>18210102080011000110</t>
  </si>
  <si>
    <t>Налог на доходы физических лиц в части суммы налога, превышающей 650 000 рублей, относящейся к части налоговой базы, превышающей 5 000 000 рублей (за исключением налога на доходы физических лиц с сумм прибыли контролируемой иностранной компании, в том числе фиксированной прибыли контролируемой иностранной компании) (пени по соответствующему платежу)</t>
  </si>
  <si>
    <t>18210102080012100110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</si>
  <si>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судьями федеральных судов, должностными лицами федеральных государственных органов, учреждений, Центрального банка Российской Федерации (штрафы за нарушение сроков представления налоговой декларации (расчета по страховым взносам))</t>
  </si>
  <si>
    <t>18211601151010005140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</si>
  <si>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судьями федеральных судов, должностными лицами федеральных государственных органов, учреждений, Центрального банка Российской Федерации (штрафы за непредставление (несообщение) сведений, необходимых для осуществления налогового контроля)</t>
  </si>
  <si>
    <t>18211601151010006140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</si>
  <si>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судьями федеральных судов, должностными лицами федеральных государственных органов, учреждений, Центрального банка Российской Федерации (штрафы за нарушение валютного законодательства Российской Федерации и актов органов валютного регулирования)</t>
  </si>
  <si>
    <t>18211601151010025140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</si>
  <si>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судьями федеральных судов, должностными лицами федеральных государственных органов, учреждений, Центрального банка Российской Федерации (иные штрафы, за исключением штрафов за административные правонарушения в области производства и оборота этилового спирта, алкогольной и спиртосодержащей продукции)</t>
  </si>
  <si>
    <t>18211601151019002140</t>
  </si>
  <si>
    <t>Штрафы за нарушения банком обязанностей, установленных главой 18 Налогового кодекса Российской Федерации</t>
  </si>
  <si>
    <t>18211605180010000140</t>
  </si>
  <si>
    <t>Межбюджетные трансферты бюджетам на ежемесячное денежное вознаграждение за классное руководство (кураторство) педагогическим работникам государственных образовательных организаций субъектов Российской Федерации и г. Байконура, муниципальных образовательных организаций, реализующих образовательные программы среднего профессионального образования, в том числе программы профессионального обучения для лиц с ограниченными возможностями здоровья</t>
  </si>
  <si>
    <t>29220245363020000150</t>
  </si>
  <si>
    <t>Возврат остатков субсидий на осуществление ежемесячных выплат на детей в возрасте от трех до семи лет включительно</t>
  </si>
  <si>
    <t>Возврат остатков субвенций на проведение Всероссийской переписи населения 2020 года из бюджетов субъектов Российской Федерации</t>
  </si>
  <si>
    <t>29221935469020000150</t>
  </si>
  <si>
    <t>Возврат остатков Иных межбюджетных трансфертов, передаваемые бюджетам субъектов Российской Федерации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</si>
  <si>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29221945303020000150</t>
  </si>
  <si>
    <t>Возврат остатков Межбюджетных трансфертов бюджетам территориальных фондов обязательного медицинского страхования на дополнительное финансовое обеспечение проведения углубленной диспансеризации застрахованных по обязательному медицинскому страхованию лиц, перенесших новую коронавирусную инфекцию (Covid-19), в рамках реализации территориальных программ обязательного медицинского страхования за счет средств резервного фонда Правительства Российской Федерации</t>
  </si>
  <si>
    <t>29221945622020000150</t>
  </si>
  <si>
    <t>Возврат остатков иных межбюджетных трансфертов на дополнительное финансовое обеспечение медицинских организаций в условиях чрезвычайной ситуации и (или) при возникновении угрозы распространения заболеваний, представляющих опасность для окружающих, в рамках реализации территориальных программ обязательного медицинского страхования за счет средств резервного фонда Правительства Российской Федерации из бюджетов субъектов Российской Федерации</t>
  </si>
  <si>
    <t>29221945841020000150</t>
  </si>
  <si>
    <t>Возврат остатков иных межбюджетных трансфертов на финансовое обеспечение мероприятий по приобретению лекарственных препаратов для лечения пациентов с новой коронавирусной инфекцией (COVID-19), получающих медицинскую помощь в амбулаторных условиях, за счет средств резервного фонда Правительства Российской Федерации из бюджетов субъектов Российской Федерации</t>
  </si>
  <si>
    <t>29221945843020000150</t>
  </si>
  <si>
    <t>Возврат остатков Межбюджетных трансфертов бюджетам территориальных фондов обязательного медицинского страхования на дополнительное финансовое обеспечение медицинской помощи лицам, застрахованным по обязательному медицинскому страхованию, в том числе с заболеванием и (или) подозрением на заболевание новой коронавирусной инфекцией (Covid-19), в рамках реализации территориальных программ обязательного медицинского страхования за счет средств резервного фонда Правительства Российской Федерации</t>
  </si>
  <si>
    <t>29221945849020000150</t>
  </si>
  <si>
    <t xml:space="preserve">              Форма 0503117  с.2</t>
  </si>
  <si>
    <t>2. РАСХОДЫ БЮДЖЕТА</t>
  </si>
  <si>
    <t>Код расхода
по бюджетной классификации</t>
  </si>
  <si>
    <t>Расходы бюджета - всего
    в том числе:</t>
  </si>
  <si>
    <t>200</t>
  </si>
  <si>
    <t>Фонд оплаты труда государственных (муниципальных) органов</t>
  </si>
  <si>
    <t>00001020000000000121</t>
  </si>
  <si>
    <t>Иные выплаты персоналу государственных (муниципальных) органов, за исключением фонда оплаты труда</t>
  </si>
  <si>
    <t>00001020000000000122</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</si>
  <si>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</si>
  <si>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00001020000000000129</t>
  </si>
  <si>
    <t>00001040000000000121</t>
  </si>
  <si>
    <t>00001040000000000122</t>
  </si>
  <si>
    <t>00001040000000000129</t>
  </si>
  <si>
    <t>Закупка товаров, работ, услуг в сфере информационно-коммуникационных технологий</t>
  </si>
  <si>
    <t>00001040000000000242</t>
  </si>
  <si>
    <t>Прочая закупка товаров, работ и услуг</t>
  </si>
  <si>
    <t>00001040000000000244</t>
  </si>
  <si>
    <t>Закупка энергетических ресурсов</t>
  </si>
  <si>
    <t>00001040000000000247</t>
  </si>
  <si>
    <t>Уплата прочих налогов, сборов</t>
  </si>
  <si>
    <t>00001040000000000852</t>
  </si>
  <si>
    <t>Уплата иных платежей</t>
  </si>
  <si>
    <t>00001040000000000853</t>
  </si>
  <si>
    <t>00001060000000000121</t>
  </si>
  <si>
    <t>00001060000000000122</t>
  </si>
  <si>
    <t>00001060000000000129</t>
  </si>
  <si>
    <t>00001060000000000242</t>
  </si>
  <si>
    <t>00001060000000000244</t>
  </si>
  <si>
    <t>00001060000000000852</t>
  </si>
  <si>
    <t>00001060000000000853</t>
  </si>
  <si>
    <t>Резервные средства</t>
  </si>
  <si>
    <t>00001110000000000870</t>
  </si>
  <si>
    <t>Фонд оплаты труда учреждений</t>
  </si>
  <si>
    <t>00001130000000000111</t>
  </si>
  <si>
    <t>Взносы по обязательному социальному страхованию на выплаты по оплате труда работников и иные выплаты работникам учреждений</t>
  </si>
  <si>
    <t>00001130000000000119</t>
  </si>
  <si>
    <t>00001130000000000121</t>
  </si>
  <si>
    <t>00001130000000000122</t>
  </si>
  <si>
    <t>00001130000000000129</t>
  </si>
  <si>
    <t>00001130000000000242</t>
  </si>
  <si>
    <t>00001130000000000244</t>
  </si>
  <si>
    <t>00001130000000000247</t>
  </si>
  <si>
    <t>Исполнение судебных актов Российской Федерации и мировых соглашений по возмещению причиненного вреда</t>
  </si>
  <si>
    <t>00001130000000000831</t>
  </si>
  <si>
    <t>00001130000000000852</t>
  </si>
  <si>
    <t>00001130000000000853</t>
  </si>
  <si>
    <t>00004010000000000111</t>
  </si>
  <si>
    <t>Иные выплаты персоналу учреждений, за исключением фонда оплаты труда</t>
  </si>
  <si>
    <t>00004010000000000112</t>
  </si>
  <si>
    <t>00004010000000000119</t>
  </si>
  <si>
    <t>00004010000000000242</t>
  </si>
  <si>
    <t>00004010000000000244</t>
  </si>
  <si>
    <t>00004010000000000247</t>
  </si>
  <si>
    <t>Пособия, компенсации и иные социальные выплаты гражданам, кроме публичных нормативных обязательств</t>
  </si>
  <si>
    <t>00004010000000000321</t>
  </si>
  <si>
    <t>Иные выплаты населению</t>
  </si>
  <si>
    <t>00004010000000000360</t>
  </si>
  <si>
    <t>Субсидии на возмещение недополученных доходов и (или) возмещение фактически понесенных затрат в связи с производством (реализацией) товаров, выполнением работ, оказанием услуг</t>
  </si>
  <si>
    <t>00004010000000000811</t>
  </si>
  <si>
    <t>00004010000000000852</t>
  </si>
  <si>
    <t>00004010000000000853</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</si>
  <si>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</si>
  <si>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00004050000000000611</t>
  </si>
  <si>
    <t>Закупка товаров, работ, услуг в целях капитального ремонта государственного (муниципального) имущества</t>
  </si>
  <si>
    <t>00004090000000000243</t>
  </si>
  <si>
    <t>00004090000000000811</t>
  </si>
  <si>
    <t>00004120000000000111</t>
  </si>
  <si>
    <t>00004120000000000112</t>
  </si>
  <si>
    <t>00004120000000000119</t>
  </si>
  <si>
    <t>00004120000000000121</t>
  </si>
  <si>
    <t>00004120000000000122</t>
  </si>
  <si>
    <t>00004120000000000129</t>
  </si>
  <si>
    <t>00004120000000000242</t>
  </si>
  <si>
    <t>00004120000000000244</t>
  </si>
  <si>
    <t>00004120000000000247</t>
  </si>
  <si>
    <t>00004120000000000321</t>
  </si>
  <si>
    <t>Публичные нормативные выплаты гражданам несоциального характера</t>
  </si>
  <si>
    <t>00004120000000000330</t>
  </si>
  <si>
    <t>00004120000000000611</t>
  </si>
  <si>
    <t>Субсидии бюджетным учреждениям на иные цели</t>
  </si>
  <si>
    <t>00004120000000000612</t>
  </si>
  <si>
    <t>00004120000000000811</t>
  </si>
  <si>
    <t>Уплата налога на имущество организаций и земельного налога</t>
  </si>
  <si>
    <t>00004120000000000851</t>
  </si>
  <si>
    <t>00004120000000000852</t>
  </si>
  <si>
    <t>00004120000000000853</t>
  </si>
  <si>
    <t>00005010000000000243</t>
  </si>
  <si>
    <t>00005010000000000811</t>
  </si>
  <si>
    <t>00005020000000000811</t>
  </si>
  <si>
    <t>00005030000000000243</t>
  </si>
  <si>
    <t>00005030000000000811</t>
  </si>
  <si>
    <t>00007010000000000111</t>
  </si>
  <si>
    <t>00007010000000000112</t>
  </si>
  <si>
    <t>00007010000000000119</t>
  </si>
  <si>
    <t>00007010000000000242</t>
  </si>
  <si>
    <t>00007010000000000243</t>
  </si>
  <si>
    <t>00007010000000000244</t>
  </si>
  <si>
    <t>00007010000000000247</t>
  </si>
  <si>
    <t>00007010000000000852</t>
  </si>
  <si>
    <t>00007010000000000853</t>
  </si>
  <si>
    <t>00007020000000000111</t>
  </si>
  <si>
    <t>00007020000000000112</t>
  </si>
  <si>
    <t>00007020000000000119</t>
  </si>
  <si>
    <t>00007020000000000242</t>
  </si>
  <si>
    <t>00007020000000000244</t>
  </si>
  <si>
    <t>00007020000000000247</t>
  </si>
  <si>
    <t>00007020000000000321</t>
  </si>
  <si>
    <t>00007020000000000611</t>
  </si>
  <si>
    <t>00007020000000000612</t>
  </si>
  <si>
    <t>00007020000000000853</t>
  </si>
  <si>
    <t>00007030000000000611</t>
  </si>
  <si>
    <t>00007030000000000612</t>
  </si>
  <si>
    <t>00007040000000000611</t>
  </si>
  <si>
    <t>00007040000000000612</t>
  </si>
  <si>
    <t>00007070000000000111</t>
  </si>
  <si>
    <t>00007070000000000112</t>
  </si>
  <si>
    <t>00007070000000000119</t>
  </si>
  <si>
    <t>00007070000000000242</t>
  </si>
  <si>
    <t>00007070000000000243</t>
  </si>
  <si>
    <t>00007070000000000244</t>
  </si>
  <si>
    <t>00007070000000000247</t>
  </si>
  <si>
    <t>Стипендии</t>
  </si>
  <si>
    <t>00007070000000000340</t>
  </si>
  <si>
    <t>00007070000000000612</t>
  </si>
  <si>
    <t>00007070000000000852</t>
  </si>
  <si>
    <t>00007070000000000853</t>
  </si>
  <si>
    <t>00007090000000000111</t>
  </si>
  <si>
    <t>00007090000000000112</t>
  </si>
  <si>
    <t>00007090000000000119</t>
  </si>
  <si>
    <t>00007090000000000121</t>
  </si>
  <si>
    <t>00007090000000000122</t>
  </si>
  <si>
    <t>00007090000000000129</t>
  </si>
  <si>
    <t>00007090000000000242</t>
  </si>
  <si>
    <t>00007090000000000244</t>
  </si>
  <si>
    <t>00007090000000000247</t>
  </si>
  <si>
    <t>00007090000000000612</t>
  </si>
  <si>
    <t>00007090000000000851</t>
  </si>
  <si>
    <t>00007090000000000852</t>
  </si>
  <si>
    <t>00007090000000000853</t>
  </si>
  <si>
    <t>00008010000000000111</t>
  </si>
  <si>
    <t>00008010000000000112</t>
  </si>
  <si>
    <t>00008010000000000119</t>
  </si>
  <si>
    <t>00008010000000000242</t>
  </si>
  <si>
    <t>00008010000000000244</t>
  </si>
  <si>
    <t>00008010000000000247</t>
  </si>
  <si>
    <t>00008010000000000611</t>
  </si>
  <si>
    <t>00008010000000000612</t>
  </si>
  <si>
    <t>00008010000000000811</t>
  </si>
  <si>
    <t>00008010000000000851</t>
  </si>
  <si>
    <t>00008010000000000852</t>
  </si>
  <si>
    <t>00008010000000000853</t>
  </si>
  <si>
    <t>00008040000000000121</t>
  </si>
  <si>
    <t>00008040000000000122</t>
  </si>
  <si>
    <t>00008040000000000129</t>
  </si>
  <si>
    <t>00008040000000000242</t>
  </si>
  <si>
    <t>00008040000000000244</t>
  </si>
  <si>
    <t>00008040000000000247</t>
  </si>
  <si>
    <t>00008040000000000330</t>
  </si>
  <si>
    <t>00008040000000000852</t>
  </si>
  <si>
    <t>00008040000000000853</t>
  </si>
  <si>
    <t>00009020000000000244</t>
  </si>
  <si>
    <t>Иные межбюджетные трансферты</t>
  </si>
  <si>
    <t>00009020000000000540</t>
  </si>
  <si>
    <t>00009090000000000121</t>
  </si>
  <si>
    <t>00009090000000000129</t>
  </si>
  <si>
    <t>00009090000000000242</t>
  </si>
  <si>
    <t>00009090000000000244</t>
  </si>
  <si>
    <t>00009090000000000247</t>
  </si>
  <si>
    <t>00009090000000000611</t>
  </si>
  <si>
    <t>00009090000000000852</t>
  </si>
  <si>
    <t>00009090000000000853</t>
  </si>
  <si>
    <t>00010010000000000244</t>
  </si>
  <si>
    <t>Иные пенсии, социальные доплаты к пенсиям</t>
  </si>
  <si>
    <t>00010010000000000312</t>
  </si>
  <si>
    <t>00010020000000000611</t>
  </si>
  <si>
    <t>00010030000000000111</t>
  </si>
  <si>
    <t>00010030000000000119</t>
  </si>
  <si>
    <t>00010030000000000242</t>
  </si>
  <si>
    <t>00010030000000000244</t>
  </si>
  <si>
    <t>Пособия, компенсации, меры социальной поддержки по публичным нормативным обязательствам</t>
  </si>
  <si>
    <t>00010030000000000313</t>
  </si>
  <si>
    <t>00010030000000000321</t>
  </si>
  <si>
    <t>Страховые взносы на обязательное медицинское страхование неработающего населения</t>
  </si>
  <si>
    <t>00010030000000000324</t>
  </si>
  <si>
    <t>Межбюджетные трансферты бюджету Пенсионного фонда Российской Федерации</t>
  </si>
  <si>
    <t>00010030000000000570</t>
  </si>
  <si>
    <t>00010040000000000244</t>
  </si>
  <si>
    <t>00010040000000000313</t>
  </si>
  <si>
    <t>00010040000000000321</t>
  </si>
  <si>
    <t>00010040000000000570</t>
  </si>
  <si>
    <t>00010060000000000121</t>
  </si>
  <si>
    <t>00010060000000000122</t>
  </si>
  <si>
    <t>00010060000000000129</t>
  </si>
  <si>
    <t>00010060000000000242</t>
  </si>
  <si>
    <t>00010060000000000244</t>
  </si>
  <si>
    <t>00010060000000000247</t>
  </si>
  <si>
    <t>Приобретение товаров, работ, услуг в пользу граждан в целях их социального обеспечения</t>
  </si>
  <si>
    <t>00010060000000000323</t>
  </si>
  <si>
    <t>00010060000000000612</t>
  </si>
  <si>
    <t>00010060000000000852</t>
  </si>
  <si>
    <t>00010060000000000853</t>
  </si>
  <si>
    <t>00011010000000000611</t>
  </si>
  <si>
    <t>00011050000000000244</t>
  </si>
  <si>
    <t>00011050000000000340</t>
  </si>
  <si>
    <t>00012010000000000811</t>
  </si>
  <si>
    <t>00012020000000000611</t>
  </si>
  <si>
    <t>Результат исполнения бюджета (дефицит / профицит)</t>
  </si>
  <si>
    <t>450</t>
  </si>
  <si>
    <t xml:space="preserve">              Форма 0503117  с.3</t>
  </si>
  <si>
    <t>3. ИСТОЧНИКИ ФИНАНСИРОВАНИЯ ДЕФИЦИТА БЮДЖЕТА</t>
  </si>
  <si>
    <t>Код источника финансирования
дефицита бюджета по бюджетной классификации</t>
  </si>
  <si>
    <t>Источники финансирования дефицита бюджета - всего</t>
  </si>
  <si>
    <t>500</t>
  </si>
  <si>
    <t>в том числе:
    источники внутреннего финансирования бюджета
    из них:</t>
  </si>
  <si>
    <t>520</t>
  </si>
  <si>
    <t>источники внешнего финансирования бюджета
    из них:</t>
  </si>
  <si>
    <t>620</t>
  </si>
  <si>
    <t>Изменение остатков средств</t>
  </si>
  <si>
    <t>700</t>
  </si>
  <si>
    <t>увеличение остатков средств, всего</t>
  </si>
  <si>
    <t>710</t>
  </si>
  <si>
    <t>Увеличение прочих остатков денежных средств ГО</t>
  </si>
  <si>
    <t>00001050201040000510</t>
  </si>
  <si>
    <t>уменьшение остатков средств, всего</t>
  </si>
  <si>
    <t>720</t>
  </si>
  <si>
    <t>Уменьшение прочих остатков денежных средств ГО</t>
  </si>
  <si>
    <t>00001050201040000610</t>
  </si>
  <si>
    <t>х</t>
  </si>
  <si>
    <t>Н.К. Куранцова</t>
  </si>
  <si>
    <t>Начальник Управления финансов 
администрации города Байконур</t>
  </si>
  <si>
    <t xml:space="preserve">И.о. начальника отдела учета и отчетности 
Управления финансов администрации города Байконур            </t>
  </si>
  <si>
    <t>Е.А. Ибраева</t>
  </si>
  <si>
    <t>00011601151010000140</t>
  </si>
  <si>
    <t>00011603116010000140</t>
  </si>
  <si>
    <t>00011201010016000120</t>
  </si>
  <si>
    <t>29221925302020000150</t>
  </si>
  <si>
    <t>18210102070010000110</t>
  </si>
  <si>
    <t>00020704050040000150</t>
  </si>
</sst>
</file>

<file path=xl/styles.xml><?xml version="1.0" encoding="utf-8"?>
<styleSheet xmlns="http://schemas.openxmlformats.org/spreadsheetml/2006/main">
  <fonts count="19">
    <font>
      <sz val="11"/>
      <name val="Calibri"/>
      <family val="2"/>
      <scheme val="minor"/>
    </font>
    <font>
      <b/>
      <sz val="8"/>
      <color rgb="FF000000"/>
      <name val="Calibri"/>
      <scheme val="minor"/>
    </font>
    <font>
      <sz val="8"/>
      <color rgb="FF000000"/>
      <name val="Calibri"/>
      <scheme val="minor"/>
    </font>
    <font>
      <sz val="6"/>
      <color rgb="FF000000"/>
      <name val="Calibri"/>
      <scheme val="minor"/>
    </font>
    <font>
      <sz val="7"/>
      <color rgb="FF000000"/>
      <name val="Calibri"/>
      <scheme val="minor"/>
    </font>
    <font>
      <sz val="11"/>
      <color rgb="FF000000"/>
      <name val="Calibri"/>
      <scheme val="minor"/>
    </font>
    <font>
      <i/>
      <sz val="7"/>
      <color rgb="FF000000"/>
      <name val="Calibri"/>
      <scheme val="minor"/>
    </font>
    <font>
      <b/>
      <sz val="12"/>
      <color rgb="FF000000"/>
      <name val="Calibri"/>
      <scheme val="minor"/>
    </font>
    <font>
      <b/>
      <sz val="10"/>
      <color rgb="FF000000"/>
      <name val="Calibri"/>
      <scheme val="minor"/>
    </font>
    <font>
      <sz val="10"/>
      <color rgb="FF000000"/>
      <name val="Calibri"/>
      <scheme val="minor"/>
    </font>
    <font>
      <sz val="9"/>
      <color rgb="FF000000"/>
      <name val="Calibri"/>
      <scheme val="minor"/>
    </font>
    <font>
      <i/>
      <sz val="9"/>
      <color rgb="FF000000"/>
      <name val="Calibri"/>
      <scheme val="minor"/>
    </font>
    <font>
      <sz val="10"/>
      <color rgb="FF000000"/>
      <name val="Arial"/>
    </font>
    <font>
      <sz val="10"/>
      <color rgb="FF000000"/>
      <name val="Calibri"/>
      <scheme val="minor"/>
    </font>
    <font>
      <sz val="9"/>
      <color rgb="FF000000"/>
      <name val="Calibri"/>
      <scheme val="minor"/>
    </font>
    <font>
      <sz val="11"/>
      <color rgb="FF000000"/>
      <name val="Calibri"/>
      <scheme val="minor"/>
    </font>
    <font>
      <sz val="11"/>
      <name val="Calibri"/>
      <family val="2"/>
      <scheme val="minor"/>
    </font>
    <font>
      <sz val="12"/>
      <color rgb="FF000000"/>
      <name val="Cambria"/>
      <family val="1"/>
      <charset val="204"/>
    </font>
    <font>
      <sz val="12"/>
      <name val="Calibri"/>
      <family val="2"/>
      <scheme val="minor"/>
    </font>
  </fonts>
  <fills count="3">
    <fill>
      <patternFill patternType="none"/>
    </fill>
    <fill>
      <patternFill patternType="gray125"/>
    </fill>
    <fill>
      <patternFill patternType="solid">
        <fgColor rgb="FFC0C0C0"/>
      </patternFill>
    </fill>
  </fills>
  <borders count="16">
    <border>
      <left/>
      <right/>
      <top/>
      <bottom/>
      <diagonal/>
    </border>
    <border>
      <left/>
      <right/>
      <top/>
      <bottom/>
      <diagonal/>
    </border>
    <border>
      <left style="thin">
        <color rgb="FF000000"/>
      </left>
      <right style="thin">
        <color rgb="FF000000"/>
      </right>
      <top style="thin">
        <color rgb="FF000000"/>
      </top>
      <bottom style="medium">
        <color rgb="FF000000"/>
      </bottom>
      <diagonal/>
    </border>
    <border>
      <left style="medium">
        <color rgb="FF000000"/>
      </left>
      <right style="medium">
        <color rgb="FF000000"/>
      </right>
      <top style="medium">
        <color rgb="FF000000"/>
      </top>
      <bottom style="thin">
        <color rgb="FF000000"/>
      </bottom>
      <diagonal/>
    </border>
    <border>
      <left style="medium">
        <color rgb="FF000000"/>
      </left>
      <right style="medium">
        <color rgb="FF000000"/>
      </right>
      <top style="thin">
        <color rgb="FF000000"/>
      </top>
      <bottom style="thin">
        <color rgb="FF000000"/>
      </bottom>
      <diagonal/>
    </border>
    <border>
      <left/>
      <right/>
      <top/>
      <bottom style="thin">
        <color rgb="FF000000"/>
      </bottom>
      <diagonal/>
    </border>
    <border>
      <left style="medium">
        <color rgb="FF000000"/>
      </left>
      <right style="medium">
        <color rgb="FF000000"/>
      </right>
      <top/>
      <bottom style="thin">
        <color rgb="FF000000"/>
      </bottom>
      <diagonal/>
    </border>
    <border>
      <left style="medium">
        <color rgb="FF000000"/>
      </left>
      <right style="medium">
        <color rgb="FF000000"/>
      </right>
      <top style="thin">
        <color rgb="FF000000"/>
      </top>
      <bottom style="medium">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right/>
      <top/>
      <bottom style="hair">
        <color rgb="FF000000"/>
      </bottom>
      <diagonal/>
    </border>
    <border>
      <left/>
      <right/>
      <top style="medium">
        <color rgb="FF000000"/>
      </top>
      <bottom/>
      <diagonal/>
    </border>
    <border>
      <left style="medium">
        <color rgb="FF000000"/>
      </left>
      <right style="thin">
        <color rgb="FF000000"/>
      </right>
      <top/>
      <bottom style="thin">
        <color rgb="FF000000"/>
      </bottom>
      <diagonal/>
    </border>
    <border>
      <left style="thin">
        <color rgb="FF000000"/>
      </left>
      <right style="thin">
        <color rgb="FF000000"/>
      </right>
      <top/>
      <bottom style="thin">
        <color rgb="FF000000"/>
      </bottom>
      <diagonal/>
    </border>
  </borders>
  <cellStyleXfs count="60">
    <xf numFmtId="0" fontId="0" fillId="0" borderId="0"/>
    <xf numFmtId="0" fontId="1" fillId="0" borderId="1">
      <alignment horizontal="center" vertical="center"/>
    </xf>
    <xf numFmtId="0" fontId="1" fillId="0" borderId="1">
      <alignment vertical="center"/>
    </xf>
    <xf numFmtId="0" fontId="2" fillId="0" borderId="1">
      <alignment vertical="center" wrapText="1"/>
    </xf>
    <xf numFmtId="49" fontId="2" fillId="0" borderId="1">
      <alignment vertical="center" wrapText="1"/>
    </xf>
    <xf numFmtId="0" fontId="3" fillId="0" borderId="1">
      <alignment horizontal="center" vertical="center" wrapText="1"/>
    </xf>
    <xf numFmtId="0" fontId="4" fillId="0" borderId="1">
      <alignment horizontal="right" vertical="center"/>
    </xf>
    <xf numFmtId="0" fontId="5" fillId="0" borderId="1">
      <alignment vertical="center"/>
    </xf>
    <xf numFmtId="0" fontId="6" fillId="0" borderId="1">
      <alignment horizontal="right" vertical="center"/>
    </xf>
    <xf numFmtId="0" fontId="2" fillId="0" borderId="1">
      <alignment horizontal="right" vertical="center"/>
    </xf>
    <xf numFmtId="0" fontId="7" fillId="0" borderId="1">
      <alignment horizontal="center" vertical="center"/>
    </xf>
    <xf numFmtId="0" fontId="2" fillId="0" borderId="1">
      <alignment vertical="center"/>
    </xf>
    <xf numFmtId="0" fontId="2" fillId="0" borderId="2">
      <alignment horizontal="center" vertical="center"/>
    </xf>
    <xf numFmtId="0" fontId="8" fillId="0" borderId="1">
      <alignment vertical="center"/>
    </xf>
    <xf numFmtId="49" fontId="2" fillId="0" borderId="3">
      <alignment horizontal="center" vertical="center" shrinkToFit="1"/>
    </xf>
    <xf numFmtId="0" fontId="9" fillId="0" borderId="1">
      <alignment horizontal="center" vertical="center"/>
    </xf>
    <xf numFmtId="0" fontId="2" fillId="0" borderId="4">
      <alignment horizontal="center" vertical="center"/>
    </xf>
    <xf numFmtId="1" fontId="2" fillId="0" borderId="4">
      <alignment horizontal="center" vertical="center"/>
    </xf>
    <xf numFmtId="0" fontId="2" fillId="0" borderId="1">
      <alignment horizontal="left" vertical="center" wrapText="1"/>
    </xf>
    <xf numFmtId="0" fontId="2" fillId="0" borderId="5">
      <alignment horizontal="left" vertical="center" wrapText="1"/>
    </xf>
    <xf numFmtId="1" fontId="2" fillId="0" borderId="4">
      <alignment horizontal="center" vertical="center" wrapText="1" shrinkToFit="1"/>
    </xf>
    <xf numFmtId="1" fontId="2" fillId="0" borderId="6">
      <alignment horizontal="center" vertical="center" shrinkToFit="1"/>
    </xf>
    <xf numFmtId="49" fontId="2" fillId="0" borderId="4">
      <alignment horizontal="center" vertical="center"/>
    </xf>
    <xf numFmtId="0" fontId="2" fillId="0" borderId="7">
      <alignment horizontal="center" vertical="center"/>
    </xf>
    <xf numFmtId="0" fontId="1" fillId="0" borderId="1">
      <alignment horizontal="center" vertical="center" wrapText="1"/>
    </xf>
    <xf numFmtId="0" fontId="1" fillId="0" borderId="1">
      <alignment vertical="center" wrapText="1"/>
    </xf>
    <xf numFmtId="0" fontId="10" fillId="0" borderId="8">
      <alignment horizontal="center" vertical="center" wrapText="1"/>
    </xf>
    <xf numFmtId="0" fontId="2" fillId="0" borderId="1">
      <alignment horizontal="center" vertical="center" wrapText="1"/>
    </xf>
    <xf numFmtId="0" fontId="10" fillId="0" borderId="2">
      <alignment horizontal="center" vertical="center" wrapText="1"/>
    </xf>
    <xf numFmtId="0" fontId="2" fillId="0" borderId="1">
      <alignment horizontal="center" vertical="center"/>
    </xf>
    <xf numFmtId="49" fontId="10" fillId="0" borderId="9">
      <alignment vertical="center" wrapText="1"/>
    </xf>
    <xf numFmtId="1" fontId="10" fillId="0" borderId="10">
      <alignment horizontal="center" vertical="center" shrinkToFit="1"/>
    </xf>
    <xf numFmtId="1" fontId="10" fillId="0" borderId="8">
      <alignment horizontal="center" vertical="center" shrinkToFit="1"/>
    </xf>
    <xf numFmtId="4" fontId="10" fillId="0" borderId="8">
      <alignment horizontal="right" vertical="center" shrinkToFit="1"/>
    </xf>
    <xf numFmtId="4" fontId="10" fillId="0" borderId="11">
      <alignment horizontal="right" vertical="center" shrinkToFit="1"/>
    </xf>
    <xf numFmtId="4" fontId="10" fillId="0" borderId="1">
      <alignment horizontal="right" vertical="center" shrinkToFit="1"/>
    </xf>
    <xf numFmtId="49" fontId="11" fillId="0" borderId="12">
      <alignment horizontal="left" vertical="center" wrapText="1" indent="1"/>
    </xf>
    <xf numFmtId="1" fontId="11" fillId="0" borderId="10">
      <alignment horizontal="center" vertical="center" shrinkToFit="1"/>
    </xf>
    <xf numFmtId="1" fontId="11" fillId="0" borderId="8">
      <alignment horizontal="center" vertical="center" shrinkToFit="1"/>
    </xf>
    <xf numFmtId="4" fontId="11" fillId="0" borderId="8">
      <alignment horizontal="right" vertical="center" shrinkToFit="1"/>
    </xf>
    <xf numFmtId="4" fontId="11" fillId="0" borderId="11">
      <alignment horizontal="right" vertical="center" shrinkToFit="1"/>
    </xf>
    <xf numFmtId="4" fontId="11" fillId="0" borderId="1">
      <alignment horizontal="right" vertical="center" shrinkToFit="1"/>
    </xf>
    <xf numFmtId="0" fontId="10" fillId="0" borderId="1">
      <alignment vertical="center"/>
    </xf>
    <xf numFmtId="0" fontId="10" fillId="0" borderId="13">
      <alignment vertical="center"/>
    </xf>
    <xf numFmtId="0" fontId="10" fillId="0" borderId="1">
      <alignment horizontal="left" vertical="center" wrapText="1"/>
    </xf>
    <xf numFmtId="0" fontId="10" fillId="0" borderId="1">
      <alignment vertical="center" wrapText="1"/>
    </xf>
    <xf numFmtId="0" fontId="2" fillId="0" borderId="5">
      <alignment vertical="center"/>
    </xf>
    <xf numFmtId="0" fontId="10" fillId="0" borderId="14">
      <alignment horizontal="center" vertical="center" wrapText="1"/>
    </xf>
    <xf numFmtId="0" fontId="10" fillId="0" borderId="15">
      <alignment horizontal="center" vertical="center" wrapText="1"/>
    </xf>
    <xf numFmtId="0" fontId="16" fillId="0" borderId="0"/>
    <xf numFmtId="0" fontId="16" fillId="0" borderId="0"/>
    <xf numFmtId="0" fontId="16" fillId="0" borderId="0"/>
    <xf numFmtId="0" fontId="12" fillId="0" borderId="1"/>
    <xf numFmtId="0" fontId="12" fillId="0" borderId="1"/>
    <xf numFmtId="0" fontId="13" fillId="2" borderId="1"/>
    <xf numFmtId="0" fontId="14" fillId="2" borderId="1"/>
    <xf numFmtId="0" fontId="15" fillId="0" borderId="1"/>
    <xf numFmtId="0" fontId="13" fillId="2" borderId="1">
      <alignment shrinkToFit="1"/>
    </xf>
    <xf numFmtId="1" fontId="2" fillId="0" borderId="4">
      <alignment horizontal="center" vertical="center" shrinkToFit="1"/>
    </xf>
    <xf numFmtId="0" fontId="14" fillId="2" borderId="1">
      <alignment shrinkToFit="1"/>
    </xf>
  </cellStyleXfs>
  <cellXfs count="93">
    <xf numFmtId="0" fontId="0" fillId="0" borderId="0" xfId="0"/>
    <xf numFmtId="0" fontId="0" fillId="0" borderId="0" xfId="0" applyProtection="1">
      <protection locked="0"/>
    </xf>
    <xf numFmtId="0" fontId="1" fillId="0" borderId="1" xfId="2" applyNumberFormat="1" applyProtection="1">
      <alignment vertical="center"/>
    </xf>
    <xf numFmtId="0" fontId="2" fillId="0" borderId="1" xfId="3" applyNumberFormat="1" applyProtection="1">
      <alignment vertical="center" wrapText="1"/>
    </xf>
    <xf numFmtId="0" fontId="4" fillId="0" borderId="1" xfId="6" applyNumberFormat="1" applyProtection="1">
      <alignment horizontal="right" vertical="center"/>
    </xf>
    <xf numFmtId="0" fontId="5" fillId="0" borderId="1" xfId="7" applyNumberFormat="1" applyProtection="1">
      <alignment vertical="center"/>
    </xf>
    <xf numFmtId="0" fontId="2" fillId="0" borderId="1" xfId="11" applyNumberFormat="1" applyProtection="1">
      <alignment vertical="center"/>
    </xf>
    <xf numFmtId="0" fontId="1" fillId="0" borderId="1" xfId="25" applyNumberFormat="1" applyProtection="1">
      <alignment vertical="center" wrapText="1"/>
    </xf>
    <xf numFmtId="0" fontId="10" fillId="0" borderId="8" xfId="26" applyNumberFormat="1" applyProtection="1">
      <alignment horizontal="center" vertical="center" wrapText="1"/>
    </xf>
    <xf numFmtId="0" fontId="2" fillId="0" borderId="1" xfId="27" applyNumberFormat="1" applyProtection="1">
      <alignment horizontal="center" vertical="center" wrapText="1"/>
    </xf>
    <xf numFmtId="0" fontId="10" fillId="0" borderId="2" xfId="28" applyNumberFormat="1" applyProtection="1">
      <alignment horizontal="center" vertical="center" wrapText="1"/>
    </xf>
    <xf numFmtId="0" fontId="2" fillId="0" borderId="1" xfId="29" applyNumberFormat="1" applyProtection="1">
      <alignment horizontal="center" vertical="center"/>
    </xf>
    <xf numFmtId="49" fontId="10" fillId="0" borderId="9" xfId="30" applyNumberFormat="1" applyProtection="1">
      <alignment vertical="center" wrapText="1"/>
    </xf>
    <xf numFmtId="1" fontId="10" fillId="0" borderId="10" xfId="31" applyNumberFormat="1" applyProtection="1">
      <alignment horizontal="center" vertical="center" shrinkToFit="1"/>
    </xf>
    <xf numFmtId="1" fontId="10" fillId="0" borderId="8" xfId="32" applyNumberFormat="1" applyProtection="1">
      <alignment horizontal="center" vertical="center" shrinkToFit="1"/>
    </xf>
    <xf numFmtId="4" fontId="10" fillId="0" borderId="8" xfId="33" applyNumberFormat="1" applyProtection="1">
      <alignment horizontal="right" vertical="center" shrinkToFit="1"/>
    </xf>
    <xf numFmtId="4" fontId="10" fillId="0" borderId="11" xfId="34" applyNumberFormat="1" applyProtection="1">
      <alignment horizontal="right" vertical="center" shrinkToFit="1"/>
    </xf>
    <xf numFmtId="4" fontId="10" fillId="0" borderId="1" xfId="35" applyNumberFormat="1" applyProtection="1">
      <alignment horizontal="right" vertical="center" shrinkToFit="1"/>
    </xf>
    <xf numFmtId="49" fontId="11" fillId="0" borderId="12" xfId="36" applyNumberFormat="1" applyProtection="1">
      <alignment horizontal="left" vertical="center" wrapText="1" indent="1"/>
    </xf>
    <xf numFmtId="1" fontId="11" fillId="0" borderId="10" xfId="37" applyNumberFormat="1" applyProtection="1">
      <alignment horizontal="center" vertical="center" shrinkToFit="1"/>
    </xf>
    <xf numFmtId="1" fontId="11" fillId="0" borderId="8" xfId="38" applyNumberFormat="1" applyProtection="1">
      <alignment horizontal="center" vertical="center" shrinkToFit="1"/>
    </xf>
    <xf numFmtId="4" fontId="11" fillId="0" borderId="8" xfId="39" applyNumberFormat="1" applyProtection="1">
      <alignment horizontal="right" vertical="center" shrinkToFit="1"/>
    </xf>
    <xf numFmtId="4" fontId="11" fillId="0" borderId="11" xfId="40" applyNumberFormat="1" applyProtection="1">
      <alignment horizontal="right" vertical="center" shrinkToFit="1"/>
    </xf>
    <xf numFmtId="4" fontId="11" fillId="0" borderId="1" xfId="41" applyNumberFormat="1" applyProtection="1">
      <alignment horizontal="right" vertical="center" shrinkToFit="1"/>
    </xf>
    <xf numFmtId="0" fontId="10" fillId="0" borderId="1" xfId="42" applyNumberFormat="1" applyProtection="1">
      <alignment vertical="center"/>
    </xf>
    <xf numFmtId="0" fontId="10" fillId="0" borderId="13" xfId="43" applyNumberFormat="1" applyProtection="1">
      <alignment vertical="center"/>
    </xf>
    <xf numFmtId="0" fontId="10" fillId="0" borderId="1" xfId="45" applyNumberFormat="1" applyProtection="1">
      <alignment vertical="center" wrapText="1"/>
    </xf>
    <xf numFmtId="0" fontId="2" fillId="0" borderId="5" xfId="46" applyNumberFormat="1" applyProtection="1">
      <alignment vertical="center"/>
    </xf>
    <xf numFmtId="0" fontId="17" fillId="0" borderId="1" xfId="34" applyNumberFormat="1" applyFont="1" applyBorder="1" applyAlignment="1" applyProtection="1">
      <alignment wrapText="1"/>
    </xf>
    <xf numFmtId="0" fontId="17" fillId="0" borderId="1" xfId="34" applyNumberFormat="1" applyFont="1" applyBorder="1" applyAlignment="1">
      <alignment wrapText="1"/>
    </xf>
    <xf numFmtId="0" fontId="18" fillId="0" borderId="1" xfId="0" applyFont="1" applyBorder="1" applyAlignment="1" applyProtection="1">
      <protection locked="0"/>
    </xf>
    <xf numFmtId="0" fontId="18" fillId="0" borderId="1" xfId="0" applyFont="1" applyBorder="1" applyProtection="1">
      <protection locked="0"/>
    </xf>
    <xf numFmtId="0" fontId="17" fillId="0" borderId="1" xfId="34" applyNumberFormat="1" applyFont="1" applyBorder="1" applyAlignment="1">
      <alignment horizontal="left" wrapText="1"/>
    </xf>
    <xf numFmtId="0" fontId="17" fillId="0" borderId="1" xfId="34" applyNumberFormat="1" applyFont="1" applyBorder="1" applyAlignment="1" applyProtection="1">
      <alignment horizontal="left" wrapText="1"/>
    </xf>
    <xf numFmtId="0" fontId="1" fillId="0" borderId="1" xfId="24" applyNumberFormat="1" applyProtection="1">
      <alignment horizontal="center" vertical="center" wrapText="1"/>
    </xf>
    <xf numFmtId="0" fontId="1" fillId="0" borderId="1" xfId="24">
      <alignment horizontal="center" vertical="center" wrapText="1"/>
    </xf>
    <xf numFmtId="0" fontId="10" fillId="0" borderId="8" xfId="26" applyNumberFormat="1" applyProtection="1">
      <alignment horizontal="center" vertical="center" wrapText="1"/>
    </xf>
    <xf numFmtId="0" fontId="10" fillId="0" borderId="8" xfId="26">
      <alignment horizontal="center" vertical="center" wrapText="1"/>
    </xf>
    <xf numFmtId="0" fontId="10" fillId="0" borderId="1" xfId="44" applyNumberFormat="1" applyProtection="1">
      <alignment horizontal="left" vertical="center" wrapText="1"/>
    </xf>
    <xf numFmtId="0" fontId="10" fillId="0" borderId="1" xfId="44">
      <alignment horizontal="left" vertical="center" wrapText="1"/>
    </xf>
    <xf numFmtId="0" fontId="2" fillId="0" borderId="1" xfId="27" applyNumberFormat="1" applyProtection="1">
      <alignment horizontal="center" vertical="center" wrapText="1"/>
    </xf>
    <xf numFmtId="0" fontId="2" fillId="0" borderId="1" xfId="27">
      <alignment horizontal="center" vertical="center" wrapText="1"/>
    </xf>
    <xf numFmtId="0" fontId="10" fillId="0" borderId="14" xfId="47" applyNumberFormat="1" applyProtection="1">
      <alignment horizontal="center" vertical="center" wrapText="1"/>
    </xf>
    <xf numFmtId="0" fontId="10" fillId="0" borderId="14" xfId="47">
      <alignment horizontal="center" vertical="center" wrapText="1"/>
    </xf>
    <xf numFmtId="0" fontId="10" fillId="0" borderId="15" xfId="48" applyNumberFormat="1" applyProtection="1">
      <alignment horizontal="center" vertical="center" wrapText="1"/>
    </xf>
    <xf numFmtId="0" fontId="10" fillId="0" borderId="15" xfId="48">
      <alignment horizontal="center" vertical="center" wrapText="1"/>
    </xf>
    <xf numFmtId="0" fontId="17" fillId="0" borderId="1" xfId="34" applyNumberFormat="1" applyFont="1" applyBorder="1" applyAlignment="1" applyProtection="1">
      <alignment horizontal="left" wrapText="1"/>
    </xf>
    <xf numFmtId="0" fontId="1" fillId="0" borderId="1" xfId="1" applyNumberFormat="1" applyFill="1" applyProtection="1">
      <alignment horizontal="center" vertical="center"/>
    </xf>
    <xf numFmtId="0" fontId="1" fillId="0" borderId="1" xfId="2" applyNumberFormat="1" applyFill="1" applyProtection="1">
      <alignment vertical="center"/>
    </xf>
    <xf numFmtId="0" fontId="2" fillId="0" borderId="1" xfId="3" applyNumberFormat="1" applyFill="1" applyProtection="1">
      <alignment vertical="center" wrapText="1"/>
    </xf>
    <xf numFmtId="49" fontId="2" fillId="0" borderId="1" xfId="4" applyNumberFormat="1" applyFill="1" applyProtection="1">
      <alignment vertical="center" wrapText="1"/>
    </xf>
    <xf numFmtId="0" fontId="3" fillId="0" borderId="1" xfId="5" applyNumberFormat="1" applyFill="1" applyProtection="1">
      <alignment horizontal="center" vertical="center" wrapText="1"/>
    </xf>
    <xf numFmtId="0" fontId="4" fillId="0" borderId="1" xfId="6" applyNumberFormat="1" applyFill="1" applyProtection="1">
      <alignment horizontal="right" vertical="center"/>
    </xf>
    <xf numFmtId="0" fontId="0" fillId="0" borderId="0" xfId="0" applyFill="1" applyProtection="1">
      <protection locked="0"/>
    </xf>
    <xf numFmtId="0" fontId="6" fillId="0" borderId="1" xfId="8" applyNumberFormat="1" applyFill="1" applyProtection="1">
      <alignment horizontal="right" vertical="center"/>
    </xf>
    <xf numFmtId="0" fontId="2" fillId="0" borderId="1" xfId="9" applyNumberFormat="1" applyFill="1" applyProtection="1">
      <alignment horizontal="right" vertical="center"/>
    </xf>
    <xf numFmtId="0" fontId="7" fillId="0" borderId="1" xfId="10" applyNumberFormat="1" applyFill="1" applyProtection="1">
      <alignment horizontal="center" vertical="center"/>
    </xf>
    <xf numFmtId="0" fontId="7" fillId="0" borderId="1" xfId="10" applyFill="1">
      <alignment horizontal="center" vertical="center"/>
    </xf>
    <xf numFmtId="0" fontId="2" fillId="0" borderId="1" xfId="11" applyNumberFormat="1" applyFill="1" applyProtection="1">
      <alignment vertical="center"/>
    </xf>
    <xf numFmtId="0" fontId="2" fillId="0" borderId="2" xfId="12" applyNumberFormat="1" applyFill="1" applyProtection="1">
      <alignment horizontal="center" vertical="center"/>
    </xf>
    <xf numFmtId="0" fontId="8" fillId="0" borderId="1" xfId="13" applyNumberFormat="1" applyFill="1" applyProtection="1">
      <alignment vertical="center"/>
    </xf>
    <xf numFmtId="49" fontId="2" fillId="0" borderId="3" xfId="14" applyNumberFormat="1" applyFill="1" applyProtection="1">
      <alignment horizontal="center" vertical="center" shrinkToFit="1"/>
    </xf>
    <xf numFmtId="0" fontId="9" fillId="0" borderId="1" xfId="15" applyNumberFormat="1" applyFill="1" applyProtection="1">
      <alignment horizontal="center" vertical="center"/>
    </xf>
    <xf numFmtId="0" fontId="9" fillId="0" borderId="1" xfId="15" applyFill="1">
      <alignment horizontal="center" vertical="center"/>
    </xf>
    <xf numFmtId="0" fontId="2" fillId="0" borderId="4" xfId="16" applyNumberFormat="1" applyFill="1" applyProtection="1">
      <alignment horizontal="center" vertical="center"/>
    </xf>
    <xf numFmtId="1" fontId="2" fillId="0" borderId="4" xfId="17" applyNumberFormat="1" applyFill="1" applyProtection="1">
      <alignment horizontal="center" vertical="center"/>
    </xf>
    <xf numFmtId="0" fontId="2" fillId="0" borderId="1" xfId="18" applyNumberFormat="1" applyFill="1" applyProtection="1">
      <alignment horizontal="left" vertical="center" wrapText="1"/>
    </xf>
    <xf numFmtId="0" fontId="2" fillId="0" borderId="5" xfId="19" applyNumberFormat="1" applyFill="1" applyProtection="1">
      <alignment horizontal="left" vertical="center" wrapText="1"/>
    </xf>
    <xf numFmtId="0" fontId="2" fillId="0" borderId="5" xfId="19" applyFill="1">
      <alignment horizontal="left" vertical="center" wrapText="1"/>
    </xf>
    <xf numFmtId="1" fontId="2" fillId="0" borderId="4" xfId="20" applyNumberFormat="1" applyFill="1" applyProtection="1">
      <alignment horizontal="center" vertical="center" wrapText="1" shrinkToFit="1"/>
    </xf>
    <xf numFmtId="1" fontId="2" fillId="0" borderId="6" xfId="21" applyNumberFormat="1" applyFill="1" applyProtection="1">
      <alignment horizontal="center" vertical="center" shrinkToFit="1"/>
    </xf>
    <xf numFmtId="49" fontId="2" fillId="0" borderId="4" xfId="22" applyNumberFormat="1" applyFill="1" applyProtection="1">
      <alignment horizontal="center" vertical="center"/>
    </xf>
    <xf numFmtId="0" fontId="2" fillId="0" borderId="7" xfId="23" applyNumberFormat="1" applyFill="1" applyProtection="1">
      <alignment horizontal="center" vertical="center"/>
    </xf>
    <xf numFmtId="0" fontId="1" fillId="0" borderId="1" xfId="24" applyNumberFormat="1" applyFill="1" applyProtection="1">
      <alignment horizontal="center" vertical="center" wrapText="1"/>
    </xf>
    <xf numFmtId="0" fontId="1" fillId="0" borderId="1" xfId="24" applyFill="1">
      <alignment horizontal="center" vertical="center" wrapText="1"/>
    </xf>
    <xf numFmtId="0" fontId="10" fillId="0" borderId="8" xfId="26" applyNumberFormat="1" applyFill="1" applyProtection="1">
      <alignment horizontal="center" vertical="center" wrapText="1"/>
    </xf>
    <xf numFmtId="0" fontId="10" fillId="0" borderId="8" xfId="26" applyFill="1">
      <alignment horizontal="center" vertical="center" wrapText="1"/>
    </xf>
    <xf numFmtId="0" fontId="10" fillId="0" borderId="8" xfId="26" applyNumberFormat="1" applyFill="1" applyProtection="1">
      <alignment horizontal="center" vertical="center" wrapText="1"/>
    </xf>
    <xf numFmtId="0" fontId="10" fillId="0" borderId="2" xfId="28" applyNumberFormat="1" applyFill="1" applyProtection="1">
      <alignment horizontal="center" vertical="center" wrapText="1"/>
    </xf>
    <xf numFmtId="0" fontId="10" fillId="0" borderId="9" xfId="30" applyNumberFormat="1" applyFill="1" applyProtection="1">
      <alignment vertical="center" wrapText="1"/>
    </xf>
    <xf numFmtId="1" fontId="10" fillId="0" borderId="10" xfId="31" applyNumberFormat="1" applyFill="1" applyProtection="1">
      <alignment horizontal="center" vertical="center" shrinkToFit="1"/>
    </xf>
    <xf numFmtId="1" fontId="10" fillId="0" borderId="8" xfId="32" applyNumberFormat="1" applyFill="1" applyProtection="1">
      <alignment horizontal="center" vertical="center" shrinkToFit="1"/>
    </xf>
    <xf numFmtId="4" fontId="10" fillId="0" borderId="8" xfId="33" applyNumberFormat="1" applyFill="1" applyProtection="1">
      <alignment horizontal="right" vertical="center" shrinkToFit="1"/>
    </xf>
    <xf numFmtId="4" fontId="10" fillId="0" borderId="11" xfId="34" applyNumberFormat="1" applyFill="1" applyProtection="1">
      <alignment horizontal="right" vertical="center" shrinkToFit="1"/>
    </xf>
    <xf numFmtId="0" fontId="11" fillId="0" borderId="12" xfId="36" applyNumberFormat="1" applyFill="1" applyProtection="1">
      <alignment horizontal="left" vertical="center" wrapText="1" indent="1"/>
    </xf>
    <xf numFmtId="1" fontId="11" fillId="0" borderId="10" xfId="37" applyNumberFormat="1" applyFill="1" applyProtection="1">
      <alignment horizontal="center" vertical="center" shrinkToFit="1"/>
    </xf>
    <xf numFmtId="49" fontId="11" fillId="0" borderId="8" xfId="38" applyNumberFormat="1" applyFill="1" applyProtection="1">
      <alignment horizontal="center" vertical="center" shrinkToFit="1"/>
    </xf>
    <xf numFmtId="4" fontId="11" fillId="0" borderId="8" xfId="39" applyNumberFormat="1" applyFill="1" applyProtection="1">
      <alignment horizontal="right" vertical="center" shrinkToFit="1"/>
    </xf>
    <xf numFmtId="4" fontId="11" fillId="0" borderId="11" xfId="40" applyNumberFormat="1" applyFill="1" applyProtection="1">
      <alignment horizontal="right" vertical="center" shrinkToFit="1"/>
    </xf>
    <xf numFmtId="0" fontId="10" fillId="0" borderId="1" xfId="42" applyNumberFormat="1" applyFill="1" applyProtection="1">
      <alignment vertical="center"/>
    </xf>
    <xf numFmtId="0" fontId="10" fillId="0" borderId="13" xfId="43" applyNumberFormat="1" applyFill="1" applyProtection="1">
      <alignment vertical="center"/>
    </xf>
    <xf numFmtId="0" fontId="10" fillId="0" borderId="1" xfId="44" applyNumberFormat="1" applyFill="1" applyProtection="1">
      <alignment horizontal="left" vertical="center" wrapText="1"/>
    </xf>
    <xf numFmtId="0" fontId="10" fillId="0" borderId="1" xfId="44" applyFill="1">
      <alignment horizontal="left" vertical="center" wrapText="1"/>
    </xf>
  </cellXfs>
  <cellStyles count="60">
    <cellStyle name="br" xfId="51"/>
    <cellStyle name="col" xfId="50"/>
    <cellStyle name="st58" xfId="20"/>
    <cellStyle name="style0" xfId="52"/>
    <cellStyle name="td" xfId="53"/>
    <cellStyle name="tr" xfId="49"/>
    <cellStyle name="xl21" xfId="54"/>
    <cellStyle name="xl22" xfId="1"/>
    <cellStyle name="xl23" xfId="13"/>
    <cellStyle name="xl24" xfId="11"/>
    <cellStyle name="xl25" xfId="18"/>
    <cellStyle name="xl26" xfId="26"/>
    <cellStyle name="xl27" xfId="55"/>
    <cellStyle name="xl28" xfId="30"/>
    <cellStyle name="xl29" xfId="36"/>
    <cellStyle name="xl30" xfId="42"/>
    <cellStyle name="xl31" xfId="56"/>
    <cellStyle name="xl32" xfId="2"/>
    <cellStyle name="xl33" xfId="3"/>
    <cellStyle name="xl34" xfId="28"/>
    <cellStyle name="xl35" xfId="31"/>
    <cellStyle name="xl36" xfId="37"/>
    <cellStyle name="xl37" xfId="43"/>
    <cellStyle name="xl38" xfId="57"/>
    <cellStyle name="xl39" xfId="32"/>
    <cellStyle name="xl40" xfId="38"/>
    <cellStyle name="xl41" xfId="4"/>
    <cellStyle name="xl42" xfId="10"/>
    <cellStyle name="xl43" xfId="15"/>
    <cellStyle name="xl44" xfId="19"/>
    <cellStyle name="xl45" xfId="33"/>
    <cellStyle name="xl46" xfId="39"/>
    <cellStyle name="xl47" xfId="5"/>
    <cellStyle name="xl48" xfId="9"/>
    <cellStyle name="xl49" xfId="6"/>
    <cellStyle name="xl50" xfId="8"/>
    <cellStyle name="xl51" xfId="12"/>
    <cellStyle name="xl52" xfId="14"/>
    <cellStyle name="xl53" xfId="16"/>
    <cellStyle name="xl54" xfId="17"/>
    <cellStyle name="xl55" xfId="58"/>
    <cellStyle name="xl56" xfId="21"/>
    <cellStyle name="xl57" xfId="22"/>
    <cellStyle name="xl58" xfId="23"/>
    <cellStyle name="xl59" xfId="24"/>
    <cellStyle name="xl60" xfId="34"/>
    <cellStyle name="xl61" xfId="40"/>
    <cellStyle name="xl62" xfId="44"/>
    <cellStyle name="xl63" xfId="7"/>
    <cellStyle name="xl64" xfId="25"/>
    <cellStyle name="xl65" xfId="27"/>
    <cellStyle name="xl66" xfId="29"/>
    <cellStyle name="xl67" xfId="35"/>
    <cellStyle name="xl68" xfId="41"/>
    <cellStyle name="xl69" xfId="45"/>
    <cellStyle name="xl70" xfId="46"/>
    <cellStyle name="xl71" xfId="47"/>
    <cellStyle name="xl72" xfId="48"/>
    <cellStyle name="xl73" xfId="59"/>
    <cellStyle name="Обычный" xfId="0" builtinId="0"/>
  </cellStyles>
  <dxfs count="0"/>
  <tableStyles count="0"/>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7EAADF"/>
      </a:accent1>
      <a:accent2>
        <a:srgbClr val="EA726F"/>
      </a:accent2>
      <a:accent3>
        <a:srgbClr val="A9D774"/>
      </a:accent3>
      <a:accent4>
        <a:srgbClr val="A78BC9"/>
      </a:accent4>
      <a:accent5>
        <a:srgbClr val="78CBE1"/>
      </a:accent5>
      <a:accent6>
        <a:srgbClr val="FCBF8C"/>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sheetPr>
    <pageSetUpPr fitToPage="1"/>
  </sheetPr>
  <dimension ref="A1:F164"/>
  <sheetViews>
    <sheetView showGridLines="0" tabSelected="1" zoomScale="90" zoomScaleNormal="90" zoomScaleSheetLayoutView="100" workbookViewId="0">
      <selection activeCell="A5" sqref="A5:D5"/>
    </sheetView>
  </sheetViews>
  <sheetFormatPr defaultRowHeight="15"/>
  <cols>
    <col min="1" max="1" width="50.7109375" style="53" customWidth="1"/>
    <col min="2" max="2" width="7.7109375" style="53" customWidth="1"/>
    <col min="3" max="3" width="22.7109375" style="53" customWidth="1"/>
    <col min="4" max="4" width="20" style="53" customWidth="1"/>
    <col min="5" max="6" width="20.7109375" style="53" customWidth="1"/>
    <col min="7" max="16384" width="9.140625" style="53"/>
  </cols>
  <sheetData>
    <row r="1" spans="1:6" ht="12" customHeight="1">
      <c r="A1" s="47"/>
      <c r="B1" s="48"/>
      <c r="C1" s="49"/>
      <c r="D1" s="50"/>
      <c r="E1" s="51"/>
      <c r="F1" s="52" t="s">
        <v>0</v>
      </c>
    </row>
    <row r="2" spans="1:6" ht="12" customHeight="1">
      <c r="A2" s="47"/>
      <c r="B2" s="48"/>
      <c r="C2" s="49"/>
      <c r="D2" s="50"/>
      <c r="E2" s="51"/>
      <c r="F2" s="52" t="s">
        <v>1</v>
      </c>
    </row>
    <row r="3" spans="1:6" ht="9" customHeight="1">
      <c r="A3" s="47"/>
      <c r="B3" s="48"/>
      <c r="C3" s="49"/>
      <c r="D3" s="50"/>
      <c r="E3" s="51"/>
      <c r="F3" s="54" t="s">
        <v>2</v>
      </c>
    </row>
    <row r="4" spans="1:6" ht="19.5" customHeight="1">
      <c r="A4" s="47"/>
      <c r="B4" s="48"/>
      <c r="C4" s="49"/>
      <c r="D4" s="50"/>
      <c r="E4" s="51"/>
      <c r="F4" s="55"/>
    </row>
    <row r="5" spans="1:6" ht="15.75" customHeight="1">
      <c r="A5" s="56" t="s">
        <v>3</v>
      </c>
      <c r="B5" s="57"/>
      <c r="C5" s="57"/>
      <c r="D5" s="57"/>
      <c r="E5" s="58"/>
      <c r="F5" s="59" t="s">
        <v>4</v>
      </c>
    </row>
    <row r="6" spans="1:6" ht="15" customHeight="1">
      <c r="A6" s="60"/>
      <c r="B6" s="60"/>
      <c r="C6" s="60"/>
      <c r="D6" s="60"/>
      <c r="E6" s="55" t="s">
        <v>5</v>
      </c>
      <c r="F6" s="61" t="s">
        <v>6</v>
      </c>
    </row>
    <row r="7" spans="1:6" ht="15" customHeight="1">
      <c r="A7" s="62" t="s">
        <v>7</v>
      </c>
      <c r="B7" s="63"/>
      <c r="C7" s="63"/>
      <c r="D7" s="63"/>
      <c r="E7" s="55" t="s">
        <v>8</v>
      </c>
      <c r="F7" s="64" t="s">
        <v>9</v>
      </c>
    </row>
    <row r="8" spans="1:6" ht="18" customHeight="1">
      <c r="A8" s="58" t="s">
        <v>10</v>
      </c>
      <c r="B8" s="49"/>
      <c r="C8" s="49"/>
      <c r="D8" s="50"/>
      <c r="E8" s="55" t="s">
        <v>11</v>
      </c>
      <c r="F8" s="65" t="s">
        <v>12</v>
      </c>
    </row>
    <row r="9" spans="1:6" ht="15.2" customHeight="1">
      <c r="A9" s="66" t="s">
        <v>13</v>
      </c>
      <c r="B9" s="67" t="s">
        <v>14</v>
      </c>
      <c r="C9" s="68"/>
      <c r="D9" s="68"/>
      <c r="E9" s="55" t="s">
        <v>15</v>
      </c>
      <c r="F9" s="69"/>
    </row>
    <row r="10" spans="1:6" ht="15.2" customHeight="1">
      <c r="A10" s="66" t="s">
        <v>16</v>
      </c>
      <c r="B10" s="67" t="s">
        <v>17</v>
      </c>
      <c r="C10" s="68"/>
      <c r="D10" s="68"/>
      <c r="E10" s="55" t="s">
        <v>18</v>
      </c>
      <c r="F10" s="70" t="s">
        <v>19</v>
      </c>
    </row>
    <row r="11" spans="1:6" ht="15" customHeight="1">
      <c r="A11" s="58" t="s">
        <v>20</v>
      </c>
      <c r="B11" s="49"/>
      <c r="C11" s="49"/>
      <c r="D11" s="50"/>
      <c r="E11" s="55"/>
      <c r="F11" s="71"/>
    </row>
    <row r="12" spans="1:6" ht="15.75" customHeight="1">
      <c r="A12" s="58" t="s">
        <v>21</v>
      </c>
      <c r="B12" s="49"/>
      <c r="C12" s="49"/>
      <c r="D12" s="50"/>
      <c r="E12" s="55" t="s">
        <v>22</v>
      </c>
      <c r="F12" s="72">
        <v>383</v>
      </c>
    </row>
    <row r="13" spans="1:6" ht="9" customHeight="1">
      <c r="A13" s="58"/>
      <c r="B13" s="58"/>
      <c r="C13" s="58"/>
      <c r="D13" s="58"/>
      <c r="E13" s="58"/>
      <c r="F13" s="58"/>
    </row>
    <row r="14" spans="1:6" ht="15" customHeight="1">
      <c r="A14" s="73" t="s">
        <v>23</v>
      </c>
      <c r="B14" s="74"/>
      <c r="C14" s="74"/>
      <c r="D14" s="74"/>
      <c r="E14" s="74"/>
      <c r="F14" s="74"/>
    </row>
    <row r="15" spans="1:6" ht="9" customHeight="1">
      <c r="A15" s="58"/>
      <c r="B15" s="58"/>
      <c r="C15" s="58"/>
      <c r="D15" s="58"/>
      <c r="E15" s="58"/>
      <c r="F15" s="58"/>
    </row>
    <row r="16" spans="1:6" ht="15" customHeight="1">
      <c r="A16" s="75" t="s">
        <v>24</v>
      </c>
      <c r="B16" s="75" t="s">
        <v>25</v>
      </c>
      <c r="C16" s="75" t="s">
        <v>26</v>
      </c>
      <c r="D16" s="75" t="s">
        <v>27</v>
      </c>
      <c r="E16" s="75" t="s">
        <v>28</v>
      </c>
      <c r="F16" s="75" t="s">
        <v>29</v>
      </c>
    </row>
    <row r="17" spans="1:6" ht="19.5" customHeight="1">
      <c r="A17" s="76"/>
      <c r="B17" s="76"/>
      <c r="C17" s="76"/>
      <c r="D17" s="76"/>
      <c r="E17" s="76"/>
      <c r="F17" s="76"/>
    </row>
    <row r="18" spans="1:6" ht="15.75" customHeight="1">
      <c r="A18" s="77">
        <v>1</v>
      </c>
      <c r="B18" s="78">
        <v>2</v>
      </c>
      <c r="C18" s="78">
        <v>3</v>
      </c>
      <c r="D18" s="78">
        <v>4</v>
      </c>
      <c r="E18" s="78">
        <v>5</v>
      </c>
      <c r="F18" s="78">
        <v>6</v>
      </c>
    </row>
    <row r="19" spans="1:6" ht="24">
      <c r="A19" s="79" t="s">
        <v>30</v>
      </c>
      <c r="B19" s="80" t="s">
        <v>31</v>
      </c>
      <c r="C19" s="81" t="s">
        <v>32</v>
      </c>
      <c r="D19" s="82">
        <f>SUM(D20:D162)</f>
        <v>3536353380</v>
      </c>
      <c r="E19" s="82">
        <f>SUM(E20:E162)</f>
        <v>2472325004.8200016</v>
      </c>
      <c r="F19" s="83">
        <f>D19-E19</f>
        <v>1064028375.1799984</v>
      </c>
    </row>
    <row r="20" spans="1:6" ht="36">
      <c r="A20" s="84" t="s">
        <v>33</v>
      </c>
      <c r="B20" s="85" t="s">
        <v>31</v>
      </c>
      <c r="C20" s="86" t="s">
        <v>34</v>
      </c>
      <c r="D20" s="87">
        <v>0</v>
      </c>
      <c r="E20" s="87">
        <v>650.65</v>
      </c>
      <c r="F20" s="88">
        <v>0</v>
      </c>
    </row>
    <row r="21" spans="1:6" ht="36">
      <c r="A21" s="84" t="s">
        <v>35</v>
      </c>
      <c r="B21" s="85" t="s">
        <v>31</v>
      </c>
      <c r="C21" s="86" t="s">
        <v>36</v>
      </c>
      <c r="D21" s="87">
        <v>145229000</v>
      </c>
      <c r="E21" s="87">
        <v>75820150.129999995</v>
      </c>
      <c r="F21" s="88">
        <v>69408849.870000005</v>
      </c>
    </row>
    <row r="22" spans="1:6" ht="60">
      <c r="A22" s="84" t="s">
        <v>37</v>
      </c>
      <c r="B22" s="85" t="s">
        <v>31</v>
      </c>
      <c r="C22" s="86" t="s">
        <v>38</v>
      </c>
      <c r="D22" s="87">
        <v>1273402000</v>
      </c>
      <c r="E22" s="87">
        <v>830510535.48000002</v>
      </c>
      <c r="F22" s="88">
        <v>442891464.51999998</v>
      </c>
    </row>
    <row r="23" spans="1:6" ht="96">
      <c r="A23" s="84" t="s">
        <v>39</v>
      </c>
      <c r="B23" s="85" t="s">
        <v>31</v>
      </c>
      <c r="C23" s="86" t="s">
        <v>40</v>
      </c>
      <c r="D23" s="87">
        <v>600000</v>
      </c>
      <c r="E23" s="87">
        <v>50868.68</v>
      </c>
      <c r="F23" s="88">
        <v>549131.31999999995</v>
      </c>
    </row>
    <row r="24" spans="1:6" ht="36">
      <c r="A24" s="84" t="s">
        <v>41</v>
      </c>
      <c r="B24" s="85" t="s">
        <v>31</v>
      </c>
      <c r="C24" s="86" t="s">
        <v>42</v>
      </c>
      <c r="D24" s="87">
        <v>1300000</v>
      </c>
      <c r="E24" s="87">
        <v>1398419.88</v>
      </c>
      <c r="F24" s="88">
        <v>0</v>
      </c>
    </row>
    <row r="25" spans="1:6" ht="24">
      <c r="A25" s="84" t="s">
        <v>43</v>
      </c>
      <c r="B25" s="85" t="s">
        <v>31</v>
      </c>
      <c r="C25" s="86" t="s">
        <v>44</v>
      </c>
      <c r="D25" s="87">
        <v>188618000</v>
      </c>
      <c r="E25" s="87">
        <v>67620114.870000005</v>
      </c>
      <c r="F25" s="88">
        <v>120997885.13</v>
      </c>
    </row>
    <row r="26" spans="1:6" ht="168">
      <c r="A26" s="84" t="s">
        <v>45</v>
      </c>
      <c r="B26" s="85" t="s">
        <v>31</v>
      </c>
      <c r="C26" s="86" t="s">
        <v>46</v>
      </c>
      <c r="D26" s="87">
        <v>48843100</v>
      </c>
      <c r="E26" s="87">
        <v>36953488.189999998</v>
      </c>
      <c r="F26" s="88">
        <v>11889611.810000001</v>
      </c>
    </row>
    <row r="27" spans="1:6" ht="96">
      <c r="A27" s="84" t="s">
        <v>47</v>
      </c>
      <c r="B27" s="85" t="s">
        <v>31</v>
      </c>
      <c r="C27" s="86" t="s">
        <v>48</v>
      </c>
      <c r="D27" s="87">
        <v>31039780</v>
      </c>
      <c r="E27" s="87">
        <v>28386578.210000001</v>
      </c>
      <c r="F27" s="88">
        <v>2653201.79</v>
      </c>
    </row>
    <row r="28" spans="1:6" ht="108">
      <c r="A28" s="84" t="s">
        <v>49</v>
      </c>
      <c r="B28" s="85" t="s">
        <v>31</v>
      </c>
      <c r="C28" s="86" t="s">
        <v>50</v>
      </c>
      <c r="D28" s="87">
        <v>171820</v>
      </c>
      <c r="E28" s="87">
        <v>141561.44</v>
      </c>
      <c r="F28" s="88">
        <v>30258.560000000001</v>
      </c>
    </row>
    <row r="29" spans="1:6" ht="96">
      <c r="A29" s="84" t="s">
        <v>51</v>
      </c>
      <c r="B29" s="85" t="s">
        <v>31</v>
      </c>
      <c r="C29" s="86" t="s">
        <v>52</v>
      </c>
      <c r="D29" s="87">
        <v>41332850</v>
      </c>
      <c r="E29" s="87">
        <v>32703833.690000001</v>
      </c>
      <c r="F29" s="88">
        <v>8629016.3100000005</v>
      </c>
    </row>
    <row r="30" spans="1:6" ht="96">
      <c r="A30" s="84" t="s">
        <v>53</v>
      </c>
      <c r="B30" s="85" t="s">
        <v>31</v>
      </c>
      <c r="C30" s="86" t="s">
        <v>54</v>
      </c>
      <c r="D30" s="87">
        <v>-3892230</v>
      </c>
      <c r="E30" s="87">
        <v>-2175818.5</v>
      </c>
      <c r="F30" s="88">
        <v>0</v>
      </c>
    </row>
    <row r="31" spans="1:6" ht="24">
      <c r="A31" s="84" t="s">
        <v>55</v>
      </c>
      <c r="B31" s="85" t="s">
        <v>31</v>
      </c>
      <c r="C31" s="86" t="s">
        <v>56</v>
      </c>
      <c r="D31" s="87">
        <v>129659000</v>
      </c>
      <c r="E31" s="87">
        <v>79753840.180000007</v>
      </c>
      <c r="F31" s="88">
        <v>49905159.82</v>
      </c>
    </row>
    <row r="32" spans="1:6" ht="24">
      <c r="A32" s="84" t="s">
        <v>57</v>
      </c>
      <c r="B32" s="85" t="s">
        <v>31</v>
      </c>
      <c r="C32" s="86" t="s">
        <v>58</v>
      </c>
      <c r="D32" s="87"/>
      <c r="E32" s="87">
        <v>0</v>
      </c>
      <c r="F32" s="88"/>
    </row>
    <row r="33" spans="1:6" ht="36">
      <c r="A33" s="84" t="s">
        <v>59</v>
      </c>
      <c r="B33" s="85" t="s">
        <v>31</v>
      </c>
      <c r="C33" s="86" t="s">
        <v>60</v>
      </c>
      <c r="D33" s="87">
        <v>295000</v>
      </c>
      <c r="E33" s="87">
        <v>284.58</v>
      </c>
      <c r="F33" s="88">
        <f>D33-E33</f>
        <v>294715.42</v>
      </c>
    </row>
    <row r="34" spans="1:6" ht="24">
      <c r="A34" s="84" t="s">
        <v>61</v>
      </c>
      <c r="B34" s="85" t="s">
        <v>31</v>
      </c>
      <c r="C34" s="86" t="s">
        <v>62</v>
      </c>
      <c r="D34" s="87">
        <v>0</v>
      </c>
      <c r="E34" s="87">
        <v>-13723.14</v>
      </c>
      <c r="F34" s="88">
        <v>0</v>
      </c>
    </row>
    <row r="35" spans="1:6" ht="24">
      <c r="A35" s="84" t="s">
        <v>63</v>
      </c>
      <c r="B35" s="85" t="s">
        <v>31</v>
      </c>
      <c r="C35" s="86" t="s">
        <v>64</v>
      </c>
      <c r="D35" s="87">
        <v>0</v>
      </c>
      <c r="E35" s="87">
        <v>182192.38</v>
      </c>
      <c r="F35" s="88">
        <v>0</v>
      </c>
    </row>
    <row r="36" spans="1:6" ht="36">
      <c r="A36" s="84" t="s">
        <v>65</v>
      </c>
      <c r="B36" s="85" t="s">
        <v>31</v>
      </c>
      <c r="C36" s="86" t="s">
        <v>66</v>
      </c>
      <c r="D36" s="87">
        <v>0</v>
      </c>
      <c r="E36" s="87">
        <v>2</v>
      </c>
      <c r="F36" s="88">
        <v>0</v>
      </c>
    </row>
    <row r="37" spans="1:6" ht="24">
      <c r="A37" s="84" t="s">
        <v>67</v>
      </c>
      <c r="B37" s="85" t="s">
        <v>31</v>
      </c>
      <c r="C37" s="86" t="s">
        <v>68</v>
      </c>
      <c r="D37" s="87">
        <v>0</v>
      </c>
      <c r="E37" s="87">
        <v>35141.519999999997</v>
      </c>
      <c r="F37" s="88">
        <v>0</v>
      </c>
    </row>
    <row r="38" spans="1:6" ht="24">
      <c r="A38" s="84" t="s">
        <v>69</v>
      </c>
      <c r="B38" s="85" t="s">
        <v>31</v>
      </c>
      <c r="C38" s="86" t="s">
        <v>70</v>
      </c>
      <c r="D38" s="87">
        <v>26181000</v>
      </c>
      <c r="E38" s="87">
        <v>20633478.399999999</v>
      </c>
      <c r="F38" s="88">
        <v>5547521.5999999996</v>
      </c>
    </row>
    <row r="39" spans="1:6" ht="36">
      <c r="A39" s="84" t="s">
        <v>71</v>
      </c>
      <c r="B39" s="85" t="s">
        <v>31</v>
      </c>
      <c r="C39" s="86" t="s">
        <v>72</v>
      </c>
      <c r="D39" s="87">
        <v>0</v>
      </c>
      <c r="E39" s="87">
        <v>-0.11</v>
      </c>
      <c r="F39" s="88">
        <v>0</v>
      </c>
    </row>
    <row r="40" spans="1:6" ht="36">
      <c r="A40" s="84" t="s">
        <v>73</v>
      </c>
      <c r="B40" s="85" t="s">
        <v>31</v>
      </c>
      <c r="C40" s="86" t="s">
        <v>74</v>
      </c>
      <c r="D40" s="87">
        <v>34598000</v>
      </c>
      <c r="E40" s="87">
        <v>27356163.199999999</v>
      </c>
      <c r="F40" s="88">
        <v>7241836.7999999998</v>
      </c>
    </row>
    <row r="41" spans="1:6" ht="24">
      <c r="A41" s="84" t="s">
        <v>75</v>
      </c>
      <c r="B41" s="85" t="s">
        <v>31</v>
      </c>
      <c r="C41" s="86" t="s">
        <v>76</v>
      </c>
      <c r="D41" s="87">
        <v>0</v>
      </c>
      <c r="E41" s="87">
        <v>295669.78000000003</v>
      </c>
      <c r="F41" s="88">
        <v>0</v>
      </c>
    </row>
    <row r="42" spans="1:6" ht="36">
      <c r="A42" s="84" t="s">
        <v>77</v>
      </c>
      <c r="B42" s="85" t="s">
        <v>31</v>
      </c>
      <c r="C42" s="86" t="s">
        <v>78</v>
      </c>
      <c r="D42" s="87">
        <v>0</v>
      </c>
      <c r="E42" s="87">
        <v>-233.72</v>
      </c>
      <c r="F42" s="88">
        <v>0</v>
      </c>
    </row>
    <row r="43" spans="1:6" ht="36">
      <c r="A43" s="84" t="s">
        <v>79</v>
      </c>
      <c r="B43" s="85" t="s">
        <v>31</v>
      </c>
      <c r="C43" s="86" t="s">
        <v>80</v>
      </c>
      <c r="D43" s="87">
        <v>5518000</v>
      </c>
      <c r="E43" s="87">
        <v>3165236.62</v>
      </c>
      <c r="F43" s="88">
        <v>2352763.38</v>
      </c>
    </row>
    <row r="44" spans="1:6" ht="36">
      <c r="A44" s="84" t="s">
        <v>81</v>
      </c>
      <c r="B44" s="85" t="s">
        <v>31</v>
      </c>
      <c r="C44" s="86" t="s">
        <v>82</v>
      </c>
      <c r="D44" s="87">
        <v>0</v>
      </c>
      <c r="E44" s="87">
        <v>-74831</v>
      </c>
      <c r="F44" s="88">
        <v>0</v>
      </c>
    </row>
    <row r="45" spans="1:6">
      <c r="A45" s="84" t="s">
        <v>83</v>
      </c>
      <c r="B45" s="85" t="s">
        <v>31</v>
      </c>
      <c r="C45" s="86" t="s">
        <v>84</v>
      </c>
      <c r="D45" s="87">
        <v>0</v>
      </c>
      <c r="E45" s="87">
        <v>66</v>
      </c>
      <c r="F45" s="88">
        <v>0</v>
      </c>
    </row>
    <row r="46" spans="1:6" ht="48">
      <c r="A46" s="84" t="s">
        <v>85</v>
      </c>
      <c r="B46" s="85" t="s">
        <v>31</v>
      </c>
      <c r="C46" s="86" t="s">
        <v>86</v>
      </c>
      <c r="D46" s="87">
        <v>0</v>
      </c>
      <c r="E46" s="87">
        <v>-290</v>
      </c>
      <c r="F46" s="88">
        <v>0</v>
      </c>
    </row>
    <row r="47" spans="1:6" ht="36">
      <c r="A47" s="84" t="s">
        <v>87</v>
      </c>
      <c r="B47" s="85" t="s">
        <v>31</v>
      </c>
      <c r="C47" s="86" t="s">
        <v>88</v>
      </c>
      <c r="D47" s="87">
        <v>0</v>
      </c>
      <c r="E47" s="87">
        <v>5035.2299999999996</v>
      </c>
      <c r="F47" s="88">
        <v>0</v>
      </c>
    </row>
    <row r="48" spans="1:6" ht="24">
      <c r="A48" s="84" t="s">
        <v>89</v>
      </c>
      <c r="B48" s="85" t="s">
        <v>31</v>
      </c>
      <c r="C48" s="86" t="s">
        <v>90</v>
      </c>
      <c r="D48" s="87">
        <v>16608000</v>
      </c>
      <c r="E48" s="87">
        <v>12378146.16</v>
      </c>
      <c r="F48" s="88">
        <v>4229853.84</v>
      </c>
    </row>
    <row r="49" spans="1:6">
      <c r="A49" s="84" t="s">
        <v>91</v>
      </c>
      <c r="B49" s="85" t="s">
        <v>31</v>
      </c>
      <c r="C49" s="86" t="s">
        <v>92</v>
      </c>
      <c r="D49" s="87">
        <v>3844000</v>
      </c>
      <c r="E49" s="87">
        <v>3564371.73</v>
      </c>
      <c r="F49" s="88">
        <v>279628.27</v>
      </c>
    </row>
    <row r="50" spans="1:6">
      <c r="A50" s="84" t="s">
        <v>93</v>
      </c>
      <c r="B50" s="85" t="s">
        <v>31</v>
      </c>
      <c r="C50" s="86" t="s">
        <v>94</v>
      </c>
      <c r="D50" s="87">
        <v>7715000</v>
      </c>
      <c r="E50" s="87">
        <v>1657582.63</v>
      </c>
      <c r="F50" s="88">
        <v>6057417.3700000001</v>
      </c>
    </row>
    <row r="51" spans="1:6">
      <c r="A51" s="84" t="s">
        <v>95</v>
      </c>
      <c r="B51" s="85" t="s">
        <v>31</v>
      </c>
      <c r="C51" s="86" t="s">
        <v>96</v>
      </c>
      <c r="D51" s="87">
        <v>168000</v>
      </c>
      <c r="E51" s="87">
        <v>84000</v>
      </c>
      <c r="F51" s="88">
        <v>84000</v>
      </c>
    </row>
    <row r="52" spans="1:6" ht="24">
      <c r="A52" s="84" t="s">
        <v>97</v>
      </c>
      <c r="B52" s="85" t="s">
        <v>31</v>
      </c>
      <c r="C52" s="86" t="s">
        <v>98</v>
      </c>
      <c r="D52" s="87">
        <v>0</v>
      </c>
      <c r="E52" s="87">
        <v>25.06</v>
      </c>
      <c r="F52" s="88">
        <v>0</v>
      </c>
    </row>
    <row r="53" spans="1:6" ht="24">
      <c r="A53" s="84" t="s">
        <v>99</v>
      </c>
      <c r="B53" s="85" t="s">
        <v>31</v>
      </c>
      <c r="C53" s="86" t="s">
        <v>100</v>
      </c>
      <c r="D53" s="87">
        <v>0</v>
      </c>
      <c r="E53" s="87">
        <v>12834.63</v>
      </c>
      <c r="F53" s="88">
        <v>0</v>
      </c>
    </row>
    <row r="54" spans="1:6">
      <c r="A54" s="84" t="s">
        <v>101</v>
      </c>
      <c r="B54" s="85" t="s">
        <v>31</v>
      </c>
      <c r="C54" s="86" t="s">
        <v>102</v>
      </c>
      <c r="D54" s="87">
        <v>0</v>
      </c>
      <c r="E54" s="87">
        <v>56770.66</v>
      </c>
      <c r="F54" s="88">
        <v>0</v>
      </c>
    </row>
    <row r="55" spans="1:6" ht="24">
      <c r="A55" s="84" t="s">
        <v>103</v>
      </c>
      <c r="B55" s="85" t="s">
        <v>31</v>
      </c>
      <c r="C55" s="86" t="s">
        <v>104</v>
      </c>
      <c r="D55" s="87">
        <v>0</v>
      </c>
      <c r="E55" s="87">
        <v>2800</v>
      </c>
      <c r="F55" s="88">
        <v>0</v>
      </c>
    </row>
    <row r="56" spans="1:6" ht="36">
      <c r="A56" s="84" t="s">
        <v>105</v>
      </c>
      <c r="B56" s="85" t="s">
        <v>31</v>
      </c>
      <c r="C56" s="86" t="s">
        <v>106</v>
      </c>
      <c r="D56" s="87">
        <v>6199000</v>
      </c>
      <c r="E56" s="87">
        <v>3700030.26</v>
      </c>
      <c r="F56" s="88">
        <v>2498969.7400000002</v>
      </c>
    </row>
    <row r="57" spans="1:6" ht="72">
      <c r="A57" s="84" t="s">
        <v>107</v>
      </c>
      <c r="B57" s="85" t="s">
        <v>31</v>
      </c>
      <c r="C57" s="86" t="s">
        <v>108</v>
      </c>
      <c r="D57" s="87">
        <v>575000</v>
      </c>
      <c r="E57" s="87">
        <v>454094</v>
      </c>
      <c r="F57" s="88">
        <v>120906</v>
      </c>
    </row>
    <row r="58" spans="1:6" ht="60">
      <c r="A58" s="84" t="s">
        <v>109</v>
      </c>
      <c r="B58" s="85" t="s">
        <v>31</v>
      </c>
      <c r="C58" s="86" t="s">
        <v>110</v>
      </c>
      <c r="D58" s="87">
        <v>619000</v>
      </c>
      <c r="E58" s="87">
        <v>749300</v>
      </c>
      <c r="F58" s="88">
        <v>0</v>
      </c>
    </row>
    <row r="59" spans="1:6" ht="72">
      <c r="A59" s="84" t="s">
        <v>111</v>
      </c>
      <c r="B59" s="85" t="s">
        <v>31</v>
      </c>
      <c r="C59" s="86" t="s">
        <v>112</v>
      </c>
      <c r="D59" s="87">
        <v>140000</v>
      </c>
      <c r="E59" s="87">
        <v>74080</v>
      </c>
      <c r="F59" s="88">
        <v>65920</v>
      </c>
    </row>
    <row r="60" spans="1:6" ht="60">
      <c r="A60" s="84" t="s">
        <v>113</v>
      </c>
      <c r="B60" s="85" t="s">
        <v>31</v>
      </c>
      <c r="C60" s="86" t="s">
        <v>114</v>
      </c>
      <c r="D60" s="87">
        <v>1171000</v>
      </c>
      <c r="E60" s="87">
        <v>202000</v>
      </c>
      <c r="F60" s="88">
        <v>969000</v>
      </c>
    </row>
    <row r="61" spans="1:6" ht="24">
      <c r="A61" s="84" t="s">
        <v>115</v>
      </c>
      <c r="B61" s="85" t="s">
        <v>31</v>
      </c>
      <c r="C61" s="86" t="s">
        <v>116</v>
      </c>
      <c r="D61" s="87">
        <v>435000</v>
      </c>
      <c r="E61" s="87">
        <v>320280</v>
      </c>
      <c r="F61" s="88">
        <v>114720</v>
      </c>
    </row>
    <row r="62" spans="1:6" ht="60">
      <c r="A62" s="84" t="s">
        <v>117</v>
      </c>
      <c r="B62" s="85" t="s">
        <v>31</v>
      </c>
      <c r="C62" s="86" t="s">
        <v>119</v>
      </c>
      <c r="D62" s="87">
        <v>0</v>
      </c>
      <c r="E62" s="87">
        <v>14200</v>
      </c>
      <c r="F62" s="88">
        <v>0</v>
      </c>
    </row>
    <row r="63" spans="1:6" ht="60">
      <c r="A63" s="84" t="s">
        <v>118</v>
      </c>
      <c r="B63" s="85" t="s">
        <v>31</v>
      </c>
      <c r="C63" s="86" t="s">
        <v>119</v>
      </c>
      <c r="D63" s="87">
        <v>3005000</v>
      </c>
      <c r="E63" s="87">
        <v>1715325</v>
      </c>
      <c r="F63" s="88">
        <v>1289675</v>
      </c>
    </row>
    <row r="64" spans="1:6" ht="24">
      <c r="A64" s="84" t="s">
        <v>120</v>
      </c>
      <c r="B64" s="85" t="s">
        <v>31</v>
      </c>
      <c r="C64" s="86" t="s">
        <v>121</v>
      </c>
      <c r="D64" s="87">
        <v>10000</v>
      </c>
      <c r="E64" s="87">
        <v>0</v>
      </c>
      <c r="F64" s="88">
        <v>10000</v>
      </c>
    </row>
    <row r="65" spans="1:6" ht="72">
      <c r="A65" s="84" t="s">
        <v>122</v>
      </c>
      <c r="B65" s="85" t="s">
        <v>31</v>
      </c>
      <c r="C65" s="86" t="s">
        <v>123</v>
      </c>
      <c r="D65" s="87">
        <v>75000</v>
      </c>
      <c r="E65" s="87">
        <v>53300</v>
      </c>
      <c r="F65" s="88">
        <v>21700</v>
      </c>
    </row>
    <row r="66" spans="1:6" ht="36">
      <c r="A66" s="84" t="s">
        <v>124</v>
      </c>
      <c r="B66" s="85" t="s">
        <v>31</v>
      </c>
      <c r="C66" s="86" t="s">
        <v>125</v>
      </c>
      <c r="D66" s="87">
        <v>0</v>
      </c>
      <c r="E66" s="87">
        <v>20650</v>
      </c>
      <c r="F66" s="88">
        <v>0</v>
      </c>
    </row>
    <row r="67" spans="1:6" ht="24">
      <c r="A67" s="84" t="s">
        <v>126</v>
      </c>
      <c r="B67" s="85" t="s">
        <v>31</v>
      </c>
      <c r="C67" s="86" t="s">
        <v>127</v>
      </c>
      <c r="D67" s="87">
        <v>45000</v>
      </c>
      <c r="E67" s="87">
        <v>30000</v>
      </c>
      <c r="F67" s="88">
        <v>15000</v>
      </c>
    </row>
    <row r="68" spans="1:6" ht="36">
      <c r="A68" s="84" t="s">
        <v>128</v>
      </c>
      <c r="B68" s="85" t="s">
        <v>31</v>
      </c>
      <c r="C68" s="86" t="s">
        <v>130</v>
      </c>
      <c r="D68" s="87">
        <v>102000</v>
      </c>
      <c r="E68" s="87">
        <v>0</v>
      </c>
      <c r="F68" s="88">
        <v>102000</v>
      </c>
    </row>
    <row r="69" spans="1:6" ht="84">
      <c r="A69" s="84" t="s">
        <v>129</v>
      </c>
      <c r="B69" s="85" t="s">
        <v>31</v>
      </c>
      <c r="C69" s="86" t="s">
        <v>130</v>
      </c>
      <c r="D69" s="87">
        <v>0</v>
      </c>
      <c r="E69" s="87">
        <v>24000</v>
      </c>
      <c r="F69" s="88">
        <v>0</v>
      </c>
    </row>
    <row r="70" spans="1:6" ht="72">
      <c r="A70" s="84" t="s">
        <v>131</v>
      </c>
      <c r="B70" s="85" t="s">
        <v>31</v>
      </c>
      <c r="C70" s="86" t="s">
        <v>132</v>
      </c>
      <c r="D70" s="87">
        <v>0</v>
      </c>
      <c r="E70" s="87">
        <v>500</v>
      </c>
      <c r="F70" s="88">
        <v>0</v>
      </c>
    </row>
    <row r="71" spans="1:6" ht="60">
      <c r="A71" s="84" t="s">
        <v>133</v>
      </c>
      <c r="B71" s="85" t="s">
        <v>31</v>
      </c>
      <c r="C71" s="86" t="s">
        <v>134</v>
      </c>
      <c r="D71" s="87">
        <v>0</v>
      </c>
      <c r="E71" s="87">
        <v>42500</v>
      </c>
      <c r="F71" s="88">
        <v>0</v>
      </c>
    </row>
    <row r="72" spans="1:6" ht="72">
      <c r="A72" s="84" t="s">
        <v>135</v>
      </c>
      <c r="B72" s="85" t="s">
        <v>31</v>
      </c>
      <c r="C72" s="86" t="s">
        <v>136</v>
      </c>
      <c r="D72" s="87">
        <v>0</v>
      </c>
      <c r="E72" s="87">
        <v>750</v>
      </c>
      <c r="F72" s="88">
        <v>0</v>
      </c>
    </row>
    <row r="73" spans="1:6" ht="60">
      <c r="A73" s="84" t="s">
        <v>137</v>
      </c>
      <c r="B73" s="85" t="s">
        <v>31</v>
      </c>
      <c r="C73" s="86" t="s">
        <v>138</v>
      </c>
      <c r="D73" s="87">
        <v>2439000</v>
      </c>
      <c r="E73" s="87">
        <v>993386.37</v>
      </c>
      <c r="F73" s="88">
        <v>1445613.63</v>
      </c>
    </row>
    <row r="74" spans="1:6" ht="60">
      <c r="A74" s="84" t="s">
        <v>139</v>
      </c>
      <c r="B74" s="85" t="s">
        <v>31</v>
      </c>
      <c r="C74" s="86" t="s">
        <v>140</v>
      </c>
      <c r="D74" s="87">
        <v>25310000</v>
      </c>
      <c r="E74" s="87">
        <v>14534595.140000001</v>
      </c>
      <c r="F74" s="88">
        <v>10775404.859999999</v>
      </c>
    </row>
    <row r="75" spans="1:6" ht="48">
      <c r="A75" s="84" t="s">
        <v>141</v>
      </c>
      <c r="B75" s="85" t="s">
        <v>31</v>
      </c>
      <c r="C75" s="86" t="s">
        <v>142</v>
      </c>
      <c r="D75" s="87">
        <v>15360000</v>
      </c>
      <c r="E75" s="87">
        <v>76059.41</v>
      </c>
      <c r="F75" s="88">
        <v>15283940.59</v>
      </c>
    </row>
    <row r="76" spans="1:6">
      <c r="A76" s="84" t="s">
        <v>143</v>
      </c>
      <c r="B76" s="85" t="s">
        <v>31</v>
      </c>
      <c r="C76" s="86" t="s">
        <v>538</v>
      </c>
      <c r="D76" s="87">
        <v>17283000</v>
      </c>
      <c r="E76" s="87">
        <v>12670632.75</v>
      </c>
      <c r="F76" s="88">
        <v>4612367.25</v>
      </c>
    </row>
    <row r="77" spans="1:6" ht="48">
      <c r="A77" s="84" t="s">
        <v>144</v>
      </c>
      <c r="B77" s="85" t="s">
        <v>31</v>
      </c>
      <c r="C77" s="86" t="s">
        <v>145</v>
      </c>
      <c r="D77" s="87">
        <v>130000</v>
      </c>
      <c r="E77" s="87">
        <v>14000</v>
      </c>
      <c r="F77" s="88">
        <v>116000</v>
      </c>
    </row>
    <row r="78" spans="1:6" ht="24">
      <c r="A78" s="84" t="s">
        <v>146</v>
      </c>
      <c r="B78" s="85" t="s">
        <v>31</v>
      </c>
      <c r="C78" s="86" t="s">
        <v>147</v>
      </c>
      <c r="D78" s="87">
        <v>0</v>
      </c>
      <c r="E78" s="87">
        <v>100</v>
      </c>
      <c r="F78" s="88">
        <v>0</v>
      </c>
    </row>
    <row r="79" spans="1:6" ht="24">
      <c r="A79" s="84" t="s">
        <v>148</v>
      </c>
      <c r="B79" s="85" t="s">
        <v>31</v>
      </c>
      <c r="C79" s="86" t="s">
        <v>149</v>
      </c>
      <c r="D79" s="87">
        <v>53335100</v>
      </c>
      <c r="E79" s="87">
        <v>34983651.049999997</v>
      </c>
      <c r="F79" s="88">
        <v>18351448.949999999</v>
      </c>
    </row>
    <row r="80" spans="1:6" ht="36">
      <c r="A80" s="84" t="s">
        <v>150</v>
      </c>
      <c r="B80" s="85" t="s">
        <v>31</v>
      </c>
      <c r="C80" s="86" t="s">
        <v>151</v>
      </c>
      <c r="D80" s="87">
        <v>0</v>
      </c>
      <c r="E80" s="87">
        <v>1800</v>
      </c>
      <c r="F80" s="88">
        <v>0</v>
      </c>
    </row>
    <row r="81" spans="1:6" ht="24">
      <c r="A81" s="84" t="s">
        <v>152</v>
      </c>
      <c r="B81" s="85" t="s">
        <v>31</v>
      </c>
      <c r="C81" s="86" t="s">
        <v>153</v>
      </c>
      <c r="D81" s="87">
        <v>2493000</v>
      </c>
      <c r="E81" s="87">
        <v>2355202.48</v>
      </c>
      <c r="F81" s="88">
        <v>137797.51999999999</v>
      </c>
    </row>
    <row r="82" spans="1:6" ht="84">
      <c r="A82" s="84" t="s">
        <v>154</v>
      </c>
      <c r="B82" s="85" t="s">
        <v>31</v>
      </c>
      <c r="C82" s="86" t="s">
        <v>155</v>
      </c>
      <c r="D82" s="87">
        <v>0</v>
      </c>
      <c r="E82" s="87">
        <v>879.83</v>
      </c>
      <c r="F82" s="88">
        <v>0</v>
      </c>
    </row>
    <row r="83" spans="1:6">
      <c r="A83" s="84" t="s">
        <v>156</v>
      </c>
      <c r="B83" s="85" t="s">
        <v>31</v>
      </c>
      <c r="C83" s="86" t="s">
        <v>157</v>
      </c>
      <c r="D83" s="87">
        <v>6176000</v>
      </c>
      <c r="E83" s="87">
        <v>4819305.03</v>
      </c>
      <c r="F83" s="88">
        <v>1356694.97</v>
      </c>
    </row>
    <row r="84" spans="1:6" ht="36">
      <c r="A84" s="84" t="s">
        <v>158</v>
      </c>
      <c r="B84" s="85" t="s">
        <v>31</v>
      </c>
      <c r="C84" s="86" t="s">
        <v>159</v>
      </c>
      <c r="D84" s="87">
        <v>88000</v>
      </c>
      <c r="E84" s="87">
        <v>48290</v>
      </c>
      <c r="F84" s="88">
        <v>39710</v>
      </c>
    </row>
    <row r="85" spans="1:6" ht="48">
      <c r="A85" s="84" t="s">
        <v>160</v>
      </c>
      <c r="B85" s="85" t="s">
        <v>31</v>
      </c>
      <c r="C85" s="86" t="s">
        <v>162</v>
      </c>
      <c r="D85" s="87">
        <v>1400000</v>
      </c>
      <c r="E85" s="87">
        <v>0</v>
      </c>
      <c r="F85" s="88">
        <v>1400000</v>
      </c>
    </row>
    <row r="86" spans="1:6" ht="84">
      <c r="A86" s="84" t="s">
        <v>161</v>
      </c>
      <c r="B86" s="85" t="s">
        <v>31</v>
      </c>
      <c r="C86" s="86" t="s">
        <v>162</v>
      </c>
      <c r="D86" s="87">
        <v>0</v>
      </c>
      <c r="E86" s="87">
        <v>371000</v>
      </c>
      <c r="F86" s="88">
        <v>0</v>
      </c>
    </row>
    <row r="87" spans="1:6" ht="72">
      <c r="A87" s="84" t="s">
        <v>163</v>
      </c>
      <c r="B87" s="85" t="s">
        <v>31</v>
      </c>
      <c r="C87" s="86" t="s">
        <v>164</v>
      </c>
      <c r="D87" s="87">
        <v>15000</v>
      </c>
      <c r="E87" s="87">
        <v>2200</v>
      </c>
      <c r="F87" s="88">
        <v>12800</v>
      </c>
    </row>
    <row r="88" spans="1:6" ht="60">
      <c r="A88" s="84" t="s">
        <v>165</v>
      </c>
      <c r="B88" s="85" t="s">
        <v>31</v>
      </c>
      <c r="C88" s="86" t="s">
        <v>167</v>
      </c>
      <c r="D88" s="87">
        <v>516000</v>
      </c>
      <c r="E88" s="87">
        <v>1000</v>
      </c>
      <c r="F88" s="88">
        <v>515000</v>
      </c>
    </row>
    <row r="89" spans="1:6" ht="96">
      <c r="A89" s="84" t="s">
        <v>166</v>
      </c>
      <c r="B89" s="85" t="s">
        <v>31</v>
      </c>
      <c r="C89" s="86" t="s">
        <v>167</v>
      </c>
      <c r="D89" s="87">
        <v>0</v>
      </c>
      <c r="E89" s="87">
        <v>255508.39</v>
      </c>
      <c r="F89" s="88">
        <v>0</v>
      </c>
    </row>
    <row r="90" spans="1:6" ht="84">
      <c r="A90" s="84" t="s">
        <v>168</v>
      </c>
      <c r="B90" s="85" t="s">
        <v>31</v>
      </c>
      <c r="C90" s="86" t="s">
        <v>169</v>
      </c>
      <c r="D90" s="87">
        <v>36000</v>
      </c>
      <c r="E90" s="87">
        <v>12000</v>
      </c>
      <c r="F90" s="88">
        <v>24000</v>
      </c>
    </row>
    <row r="91" spans="1:6" ht="48">
      <c r="A91" s="84" t="s">
        <v>170</v>
      </c>
      <c r="B91" s="85" t="s">
        <v>31</v>
      </c>
      <c r="C91" s="86" t="s">
        <v>172</v>
      </c>
      <c r="D91" s="87">
        <v>10000</v>
      </c>
      <c r="E91" s="87">
        <v>0</v>
      </c>
      <c r="F91" s="88">
        <v>10000</v>
      </c>
    </row>
    <row r="92" spans="1:6" ht="84">
      <c r="A92" s="84" t="s">
        <v>171</v>
      </c>
      <c r="B92" s="85" t="s">
        <v>31</v>
      </c>
      <c r="C92" s="86" t="s">
        <v>172</v>
      </c>
      <c r="D92" s="87">
        <v>0</v>
      </c>
      <c r="E92" s="87">
        <v>15900</v>
      </c>
      <c r="F92" s="88">
        <v>0</v>
      </c>
    </row>
    <row r="93" spans="1:6" ht="84">
      <c r="A93" s="84" t="s">
        <v>173</v>
      </c>
      <c r="B93" s="85" t="s">
        <v>31</v>
      </c>
      <c r="C93" s="86" t="s">
        <v>174</v>
      </c>
      <c r="D93" s="87">
        <v>0</v>
      </c>
      <c r="E93" s="87">
        <v>2000</v>
      </c>
      <c r="F93" s="88">
        <v>0</v>
      </c>
    </row>
    <row r="94" spans="1:6" ht="48">
      <c r="A94" s="84" t="s">
        <v>175</v>
      </c>
      <c r="B94" s="85" t="s">
        <v>31</v>
      </c>
      <c r="C94" s="86" t="s">
        <v>176</v>
      </c>
      <c r="D94" s="87">
        <v>0</v>
      </c>
      <c r="E94" s="87">
        <v>0</v>
      </c>
      <c r="F94" s="88">
        <v>0</v>
      </c>
    </row>
    <row r="95" spans="1:6" ht="84">
      <c r="A95" s="84" t="s">
        <v>177</v>
      </c>
      <c r="B95" s="85" t="s">
        <v>31</v>
      </c>
      <c r="C95" s="86" t="s">
        <v>178</v>
      </c>
      <c r="D95" s="87">
        <v>5000</v>
      </c>
      <c r="E95" s="87">
        <v>1000</v>
      </c>
      <c r="F95" s="88">
        <f>D95-E95</f>
        <v>4000</v>
      </c>
    </row>
    <row r="96" spans="1:6" ht="48">
      <c r="A96" s="84" t="s">
        <v>179</v>
      </c>
      <c r="B96" s="85" t="s">
        <v>31</v>
      </c>
      <c r="C96" s="86" t="s">
        <v>181</v>
      </c>
      <c r="D96" s="87">
        <v>10111000</v>
      </c>
      <c r="E96" s="87">
        <v>2750</v>
      </c>
      <c r="F96" s="88">
        <v>10108250</v>
      </c>
    </row>
    <row r="97" spans="1:6" ht="72">
      <c r="A97" s="84" t="s">
        <v>180</v>
      </c>
      <c r="B97" s="85" t="s">
        <v>31</v>
      </c>
      <c r="C97" s="86" t="s">
        <v>181</v>
      </c>
      <c r="D97" s="87">
        <v>0</v>
      </c>
      <c r="E97" s="87">
        <v>5487649.75</v>
      </c>
      <c r="F97" s="88">
        <v>0</v>
      </c>
    </row>
    <row r="98" spans="1:6" ht="72">
      <c r="A98" s="84" t="s">
        <v>182</v>
      </c>
      <c r="B98" s="85" t="s">
        <v>31</v>
      </c>
      <c r="C98" s="86" t="s">
        <v>183</v>
      </c>
      <c r="D98" s="87">
        <v>3000</v>
      </c>
      <c r="E98" s="87">
        <v>1500</v>
      </c>
      <c r="F98" s="88">
        <v>1500</v>
      </c>
    </row>
    <row r="99" spans="1:6" ht="60">
      <c r="A99" s="84" t="s">
        <v>184</v>
      </c>
      <c r="B99" s="85" t="s">
        <v>31</v>
      </c>
      <c r="C99" s="86" t="s">
        <v>186</v>
      </c>
      <c r="D99" s="87">
        <v>767000</v>
      </c>
      <c r="E99" s="87">
        <v>0</v>
      </c>
      <c r="F99" s="88">
        <v>767000</v>
      </c>
    </row>
    <row r="100" spans="1:6" ht="96">
      <c r="A100" s="84" t="s">
        <v>185</v>
      </c>
      <c r="B100" s="85" t="s">
        <v>31</v>
      </c>
      <c r="C100" s="86" t="s">
        <v>186</v>
      </c>
      <c r="D100" s="87">
        <v>0</v>
      </c>
      <c r="E100" s="87">
        <v>387700</v>
      </c>
      <c r="F100" s="88">
        <v>0</v>
      </c>
    </row>
    <row r="101" spans="1:6" ht="60">
      <c r="A101" s="84" t="s">
        <v>187</v>
      </c>
      <c r="B101" s="85" t="s">
        <v>31</v>
      </c>
      <c r="C101" s="86" t="s">
        <v>536</v>
      </c>
      <c r="D101" s="87">
        <v>2463000</v>
      </c>
      <c r="E101" s="87">
        <v>0</v>
      </c>
      <c r="F101" s="88">
        <v>2463000</v>
      </c>
    </row>
    <row r="102" spans="1:6" ht="84">
      <c r="A102" s="84" t="s">
        <v>188</v>
      </c>
      <c r="B102" s="85" t="s">
        <v>31</v>
      </c>
      <c r="C102" s="86" t="s">
        <v>189</v>
      </c>
      <c r="D102" s="87">
        <v>0</v>
      </c>
      <c r="E102" s="87">
        <v>18000</v>
      </c>
      <c r="F102" s="88">
        <v>0</v>
      </c>
    </row>
    <row r="103" spans="1:6" ht="48">
      <c r="A103" s="84" t="s">
        <v>190</v>
      </c>
      <c r="B103" s="85" t="s">
        <v>31</v>
      </c>
      <c r="C103" s="86" t="s">
        <v>192</v>
      </c>
      <c r="D103" s="87">
        <v>260000</v>
      </c>
      <c r="E103" s="87">
        <v>0</v>
      </c>
      <c r="F103" s="88">
        <v>260000</v>
      </c>
    </row>
    <row r="104" spans="1:6" ht="84">
      <c r="A104" s="84" t="s">
        <v>191</v>
      </c>
      <c r="B104" s="85" t="s">
        <v>31</v>
      </c>
      <c r="C104" s="86" t="s">
        <v>192</v>
      </c>
      <c r="D104" s="87">
        <v>0</v>
      </c>
      <c r="E104" s="87">
        <v>206300</v>
      </c>
      <c r="F104" s="88">
        <v>0</v>
      </c>
    </row>
    <row r="105" spans="1:6" ht="60">
      <c r="A105" s="84" t="s">
        <v>193</v>
      </c>
      <c r="B105" s="85" t="s">
        <v>31</v>
      </c>
      <c r="C105" s="86" t="s">
        <v>195</v>
      </c>
      <c r="D105" s="87">
        <v>755000</v>
      </c>
      <c r="E105" s="87">
        <v>0</v>
      </c>
      <c r="F105" s="88">
        <v>755000</v>
      </c>
    </row>
    <row r="106" spans="1:6" ht="96">
      <c r="A106" s="84" t="s">
        <v>194</v>
      </c>
      <c r="B106" s="85" t="s">
        <v>31</v>
      </c>
      <c r="C106" s="86" t="s">
        <v>195</v>
      </c>
      <c r="D106" s="87">
        <v>0</v>
      </c>
      <c r="E106" s="87">
        <v>546613.5</v>
      </c>
      <c r="F106" s="88">
        <v>0</v>
      </c>
    </row>
    <row r="107" spans="1:6" ht="72">
      <c r="A107" s="84" t="s">
        <v>196</v>
      </c>
      <c r="B107" s="85" t="s">
        <v>31</v>
      </c>
      <c r="C107" s="86" t="s">
        <v>197</v>
      </c>
      <c r="D107" s="87">
        <v>41000</v>
      </c>
      <c r="E107" s="87">
        <v>5000</v>
      </c>
      <c r="F107" s="88">
        <v>36000</v>
      </c>
    </row>
    <row r="108" spans="1:6" ht="24">
      <c r="A108" s="84" t="s">
        <v>198</v>
      </c>
      <c r="B108" s="85" t="s">
        <v>31</v>
      </c>
      <c r="C108" s="86" t="s">
        <v>537</v>
      </c>
      <c r="D108" s="87">
        <v>50000</v>
      </c>
      <c r="E108" s="87">
        <v>70000</v>
      </c>
      <c r="F108" s="88">
        <v>0</v>
      </c>
    </row>
    <row r="109" spans="1:6" ht="36">
      <c r="A109" s="84" t="s">
        <v>199</v>
      </c>
      <c r="B109" s="85" t="s">
        <v>31</v>
      </c>
      <c r="C109" s="86" t="s">
        <v>200</v>
      </c>
      <c r="D109" s="87">
        <v>5000</v>
      </c>
      <c r="E109" s="87">
        <v>0</v>
      </c>
      <c r="F109" s="88">
        <v>5000</v>
      </c>
    </row>
    <row r="110" spans="1:6" ht="24">
      <c r="A110" s="84" t="s">
        <v>201</v>
      </c>
      <c r="B110" s="85" t="s">
        <v>31</v>
      </c>
      <c r="C110" s="86" t="s">
        <v>202</v>
      </c>
      <c r="D110" s="87">
        <v>119000</v>
      </c>
      <c r="E110" s="87">
        <v>242884.53</v>
      </c>
      <c r="F110" s="88">
        <v>0</v>
      </c>
    </row>
    <row r="111" spans="1:6" ht="60">
      <c r="A111" s="84" t="s">
        <v>203</v>
      </c>
      <c r="B111" s="85" t="s">
        <v>31</v>
      </c>
      <c r="C111" s="86" t="s">
        <v>204</v>
      </c>
      <c r="D111" s="87">
        <v>400000</v>
      </c>
      <c r="E111" s="87">
        <v>15392.26</v>
      </c>
      <c r="F111" s="88">
        <v>384607.74</v>
      </c>
    </row>
    <row r="112" spans="1:6" ht="72">
      <c r="A112" s="84" t="s">
        <v>205</v>
      </c>
      <c r="B112" s="85" t="s">
        <v>31</v>
      </c>
      <c r="C112" s="86" t="s">
        <v>206</v>
      </c>
      <c r="D112" s="87">
        <v>0</v>
      </c>
      <c r="E112" s="87">
        <v>31148.1</v>
      </c>
      <c r="F112" s="88">
        <v>0</v>
      </c>
    </row>
    <row r="113" spans="1:6" ht="60">
      <c r="A113" s="84" t="s">
        <v>207</v>
      </c>
      <c r="B113" s="85" t="s">
        <v>31</v>
      </c>
      <c r="C113" s="86" t="s">
        <v>209</v>
      </c>
      <c r="D113" s="87">
        <v>1200000</v>
      </c>
      <c r="E113" s="87">
        <v>0</v>
      </c>
      <c r="F113" s="88">
        <v>1200000</v>
      </c>
    </row>
    <row r="114" spans="1:6" ht="48">
      <c r="A114" s="84" t="s">
        <v>208</v>
      </c>
      <c r="B114" s="85" t="s">
        <v>31</v>
      </c>
      <c r="C114" s="86" t="s">
        <v>209</v>
      </c>
      <c r="D114" s="87">
        <v>0</v>
      </c>
      <c r="E114" s="87">
        <v>-5189.1400000000003</v>
      </c>
      <c r="F114" s="88">
        <v>0</v>
      </c>
    </row>
    <row r="115" spans="1:6" ht="60">
      <c r="A115" s="84" t="s">
        <v>210</v>
      </c>
      <c r="B115" s="85" t="s">
        <v>31</v>
      </c>
      <c r="C115" s="86" t="s">
        <v>211</v>
      </c>
      <c r="D115" s="87">
        <v>0</v>
      </c>
      <c r="E115" s="87">
        <v>688152.69</v>
      </c>
      <c r="F115" s="88">
        <v>0</v>
      </c>
    </row>
    <row r="116" spans="1:6" ht="60">
      <c r="A116" s="84" t="s">
        <v>212</v>
      </c>
      <c r="B116" s="85" t="s">
        <v>31</v>
      </c>
      <c r="C116" s="86" t="s">
        <v>213</v>
      </c>
      <c r="D116" s="87">
        <v>0</v>
      </c>
      <c r="E116" s="87">
        <v>4926.34</v>
      </c>
      <c r="F116" s="88">
        <v>0</v>
      </c>
    </row>
    <row r="117" spans="1:6" ht="24">
      <c r="A117" s="84" t="s">
        <v>214</v>
      </c>
      <c r="B117" s="85" t="s">
        <v>31</v>
      </c>
      <c r="C117" s="86" t="s">
        <v>215</v>
      </c>
      <c r="D117" s="87">
        <v>0</v>
      </c>
      <c r="E117" s="87">
        <v>199215.88</v>
      </c>
      <c r="F117" s="88">
        <v>0</v>
      </c>
    </row>
    <row r="118" spans="1:6">
      <c r="A118" s="84" t="s">
        <v>216</v>
      </c>
      <c r="B118" s="85" t="s">
        <v>31</v>
      </c>
      <c r="C118" s="86" t="s">
        <v>217</v>
      </c>
      <c r="D118" s="87">
        <v>14488000</v>
      </c>
      <c r="E118" s="87">
        <v>7607132.1399999997</v>
      </c>
      <c r="F118" s="88">
        <v>6880867.8600000003</v>
      </c>
    </row>
    <row r="119" spans="1:6" ht="48">
      <c r="A119" s="84" t="s">
        <v>218</v>
      </c>
      <c r="B119" s="85" t="s">
        <v>31</v>
      </c>
      <c r="C119" s="86" t="s">
        <v>219</v>
      </c>
      <c r="D119" s="87">
        <v>119722000</v>
      </c>
      <c r="E119" s="87">
        <v>89793000</v>
      </c>
      <c r="F119" s="88">
        <v>29929000</v>
      </c>
    </row>
    <row r="120" spans="1:6" ht="24">
      <c r="A120" s="84" t="s">
        <v>220</v>
      </c>
      <c r="B120" s="85" t="s">
        <v>31</v>
      </c>
      <c r="C120" s="86" t="s">
        <v>221</v>
      </c>
      <c r="D120" s="87">
        <v>1197568100</v>
      </c>
      <c r="E120" s="87">
        <v>1045471000</v>
      </c>
      <c r="F120" s="88">
        <v>152097100</v>
      </c>
    </row>
    <row r="121" spans="1:6" ht="48">
      <c r="A121" s="84" t="s">
        <v>222</v>
      </c>
      <c r="B121" s="85" t="s">
        <v>31</v>
      </c>
      <c r="C121" s="86" t="s">
        <v>223</v>
      </c>
      <c r="D121" s="87">
        <v>20426500</v>
      </c>
      <c r="E121" s="87">
        <v>20426500</v>
      </c>
      <c r="F121" s="88">
        <v>0</v>
      </c>
    </row>
    <row r="122" spans="1:6" ht="36">
      <c r="A122" s="84" t="s">
        <v>224</v>
      </c>
      <c r="B122" s="85" t="s">
        <v>31</v>
      </c>
      <c r="C122" s="86" t="s">
        <v>225</v>
      </c>
      <c r="D122" s="87">
        <v>12736200</v>
      </c>
      <c r="E122" s="87">
        <v>12736200</v>
      </c>
      <c r="F122" s="88">
        <v>0</v>
      </c>
    </row>
    <row r="123" spans="1:6" ht="60">
      <c r="A123" s="84" t="s">
        <v>226</v>
      </c>
      <c r="B123" s="85" t="s">
        <v>31</v>
      </c>
      <c r="C123" s="86" t="s">
        <v>227</v>
      </c>
      <c r="D123" s="87">
        <v>345860</v>
      </c>
      <c r="E123" s="87">
        <v>345862</v>
      </c>
      <c r="F123" s="88">
        <v>0</v>
      </c>
    </row>
    <row r="124" spans="1:6" ht="36">
      <c r="A124" s="84" t="s">
        <v>228</v>
      </c>
      <c r="B124" s="85" t="s">
        <v>31</v>
      </c>
      <c r="C124" s="86" t="s">
        <v>229</v>
      </c>
      <c r="D124" s="87">
        <v>5153500</v>
      </c>
      <c r="E124" s="87">
        <v>5153500</v>
      </c>
      <c r="F124" s="88">
        <v>0</v>
      </c>
    </row>
    <row r="125" spans="1:6" ht="48">
      <c r="A125" s="84" t="s">
        <v>230</v>
      </c>
      <c r="B125" s="85" t="s">
        <v>31</v>
      </c>
      <c r="C125" s="86" t="s">
        <v>231</v>
      </c>
      <c r="D125" s="87">
        <v>14036000</v>
      </c>
      <c r="E125" s="87">
        <v>4990000</v>
      </c>
      <c r="F125" s="88">
        <v>9046000</v>
      </c>
    </row>
    <row r="126" spans="1:6" ht="84">
      <c r="A126" s="84" t="s">
        <v>232</v>
      </c>
      <c r="B126" s="85" t="s">
        <v>31</v>
      </c>
      <c r="C126" s="86" t="s">
        <v>233</v>
      </c>
      <c r="D126" s="87">
        <v>3196400</v>
      </c>
      <c r="E126" s="87">
        <v>3196400</v>
      </c>
      <c r="F126" s="88">
        <v>0</v>
      </c>
    </row>
    <row r="127" spans="1:6" ht="36">
      <c r="A127" s="84" t="s">
        <v>234</v>
      </c>
      <c r="B127" s="85" t="s">
        <v>31</v>
      </c>
      <c r="C127" s="86" t="s">
        <v>235</v>
      </c>
      <c r="D127" s="87">
        <v>9041800</v>
      </c>
      <c r="E127" s="87">
        <v>9041800</v>
      </c>
      <c r="F127" s="88">
        <v>0</v>
      </c>
    </row>
    <row r="128" spans="1:6" ht="24">
      <c r="A128" s="84" t="s">
        <v>236</v>
      </c>
      <c r="B128" s="85" t="s">
        <v>31</v>
      </c>
      <c r="C128" s="86" t="s">
        <v>237</v>
      </c>
      <c r="D128" s="87">
        <v>6175000</v>
      </c>
      <c r="E128" s="87">
        <v>4631250</v>
      </c>
      <c r="F128" s="88">
        <v>1543750</v>
      </c>
    </row>
    <row r="129" spans="1:6" ht="36">
      <c r="A129" s="84" t="s">
        <v>238</v>
      </c>
      <c r="B129" s="85" t="s">
        <v>31</v>
      </c>
      <c r="C129" s="86" t="s">
        <v>239</v>
      </c>
      <c r="D129" s="87">
        <v>1043800</v>
      </c>
      <c r="E129" s="87">
        <v>1043800</v>
      </c>
      <c r="F129" s="88">
        <v>0</v>
      </c>
    </row>
    <row r="130" spans="1:6" ht="168">
      <c r="A130" s="84" t="s">
        <v>240</v>
      </c>
      <c r="B130" s="85" t="s">
        <v>31</v>
      </c>
      <c r="C130" s="86" t="s">
        <v>241</v>
      </c>
      <c r="D130" s="87">
        <v>16300</v>
      </c>
      <c r="E130" s="87">
        <v>16300</v>
      </c>
      <c r="F130" s="88">
        <v>0</v>
      </c>
    </row>
    <row r="131" spans="1:6" ht="60">
      <c r="A131" s="84" t="s">
        <v>242</v>
      </c>
      <c r="B131" s="85" t="s">
        <v>31</v>
      </c>
      <c r="C131" s="86" t="s">
        <v>243</v>
      </c>
      <c r="D131" s="87">
        <v>18920700</v>
      </c>
      <c r="E131" s="87">
        <v>16100700</v>
      </c>
      <c r="F131" s="88">
        <v>2820000</v>
      </c>
    </row>
    <row r="132" spans="1:6" ht="36">
      <c r="A132" s="84" t="s">
        <v>244</v>
      </c>
      <c r="B132" s="85" t="s">
        <v>31</v>
      </c>
      <c r="C132" s="86" t="s">
        <v>245</v>
      </c>
      <c r="D132" s="87">
        <v>1506600</v>
      </c>
      <c r="E132" s="87">
        <v>1506600</v>
      </c>
      <c r="F132" s="88">
        <v>0</v>
      </c>
    </row>
    <row r="133" spans="1:6" ht="24">
      <c r="A133" s="84" t="s">
        <v>246</v>
      </c>
      <c r="B133" s="85" t="s">
        <v>31</v>
      </c>
      <c r="C133" s="86" t="s">
        <v>541</v>
      </c>
      <c r="D133" s="87">
        <v>900000</v>
      </c>
      <c r="E133" s="87">
        <v>900000</v>
      </c>
      <c r="F133" s="88">
        <v>0</v>
      </c>
    </row>
    <row r="134" spans="1:6" ht="60">
      <c r="A134" s="84" t="s">
        <v>247</v>
      </c>
      <c r="B134" s="85" t="s">
        <v>31</v>
      </c>
      <c r="C134" s="86" t="s">
        <v>248</v>
      </c>
      <c r="D134" s="87">
        <v>0</v>
      </c>
      <c r="E134" s="87">
        <v>-1041.4100000000001</v>
      </c>
      <c r="F134" s="88">
        <v>0</v>
      </c>
    </row>
    <row r="135" spans="1:6" ht="60">
      <c r="A135" s="84" t="s">
        <v>249</v>
      </c>
      <c r="B135" s="85" t="s">
        <v>31</v>
      </c>
      <c r="C135" s="86" t="s">
        <v>250</v>
      </c>
      <c r="D135" s="87">
        <v>0</v>
      </c>
      <c r="E135" s="87">
        <v>-35.950000000000003</v>
      </c>
      <c r="F135" s="88">
        <v>0</v>
      </c>
    </row>
    <row r="136" spans="1:6" ht="36">
      <c r="A136" s="84" t="s">
        <v>251</v>
      </c>
      <c r="B136" s="85" t="s">
        <v>31</v>
      </c>
      <c r="C136" s="86" t="s">
        <v>252</v>
      </c>
      <c r="D136" s="87">
        <v>0</v>
      </c>
      <c r="E136" s="87">
        <v>-109186.97</v>
      </c>
      <c r="F136" s="88">
        <v>0</v>
      </c>
    </row>
    <row r="137" spans="1:6" ht="96">
      <c r="A137" s="84" t="s">
        <v>253</v>
      </c>
      <c r="B137" s="85" t="s">
        <v>31</v>
      </c>
      <c r="C137" s="86" t="s">
        <v>254</v>
      </c>
      <c r="D137" s="87">
        <v>0</v>
      </c>
      <c r="E137" s="87">
        <v>-253700</v>
      </c>
      <c r="F137" s="88">
        <v>0</v>
      </c>
    </row>
    <row r="138" spans="1:6" ht="60">
      <c r="A138" s="84" t="s">
        <v>255</v>
      </c>
      <c r="B138" s="85" t="s">
        <v>31</v>
      </c>
      <c r="C138" s="86" t="s">
        <v>256</v>
      </c>
      <c r="D138" s="87">
        <v>0</v>
      </c>
      <c r="E138" s="87">
        <v>-523741.94</v>
      </c>
      <c r="F138" s="88">
        <v>0</v>
      </c>
    </row>
    <row r="139" spans="1:6" ht="108">
      <c r="A139" s="84" t="s">
        <v>257</v>
      </c>
      <c r="B139" s="85" t="s">
        <v>31</v>
      </c>
      <c r="C139" s="86" t="s">
        <v>258</v>
      </c>
      <c r="D139" s="87">
        <v>0</v>
      </c>
      <c r="E139" s="87">
        <v>-1737480.45</v>
      </c>
      <c r="F139" s="88">
        <v>0</v>
      </c>
    </row>
    <row r="140" spans="1:6" ht="96">
      <c r="A140" s="84" t="s">
        <v>259</v>
      </c>
      <c r="B140" s="85" t="s">
        <v>31</v>
      </c>
      <c r="C140" s="86" t="s">
        <v>260</v>
      </c>
      <c r="D140" s="87">
        <v>0</v>
      </c>
      <c r="E140" s="87">
        <v>-290554.26</v>
      </c>
      <c r="F140" s="88">
        <v>0</v>
      </c>
    </row>
    <row r="141" spans="1:6" ht="48">
      <c r="A141" s="84" t="s">
        <v>261</v>
      </c>
      <c r="B141" s="85" t="s">
        <v>31</v>
      </c>
      <c r="C141" s="86" t="s">
        <v>262</v>
      </c>
      <c r="D141" s="87">
        <v>0</v>
      </c>
      <c r="E141" s="87">
        <v>-978385.29</v>
      </c>
      <c r="F141" s="88">
        <v>0</v>
      </c>
    </row>
    <row r="142" spans="1:6" ht="24">
      <c r="A142" s="84" t="s">
        <v>263</v>
      </c>
      <c r="B142" s="85" t="s">
        <v>31</v>
      </c>
      <c r="C142" s="86" t="s">
        <v>264</v>
      </c>
      <c r="D142" s="87">
        <v>0</v>
      </c>
      <c r="E142" s="87">
        <v>-754151.9</v>
      </c>
      <c r="F142" s="88">
        <v>0</v>
      </c>
    </row>
    <row r="143" spans="1:6" ht="48">
      <c r="A143" s="84" t="s">
        <v>265</v>
      </c>
      <c r="B143" s="85" t="s">
        <v>31</v>
      </c>
      <c r="C143" s="86" t="s">
        <v>266</v>
      </c>
      <c r="D143" s="87">
        <v>0</v>
      </c>
      <c r="E143" s="87">
        <v>-95094.31</v>
      </c>
      <c r="F143" s="88">
        <v>0</v>
      </c>
    </row>
    <row r="144" spans="1:6" ht="144">
      <c r="A144" s="84" t="s">
        <v>267</v>
      </c>
      <c r="B144" s="85" t="s">
        <v>31</v>
      </c>
      <c r="C144" s="86" t="s">
        <v>268</v>
      </c>
      <c r="D144" s="87">
        <v>0</v>
      </c>
      <c r="E144" s="87">
        <v>-17200</v>
      </c>
      <c r="F144" s="88">
        <v>0</v>
      </c>
    </row>
    <row r="145" spans="1:6" ht="72">
      <c r="A145" s="84" t="s">
        <v>269</v>
      </c>
      <c r="B145" s="85" t="s">
        <v>31</v>
      </c>
      <c r="C145" s="86" t="s">
        <v>270</v>
      </c>
      <c r="D145" s="87">
        <v>0</v>
      </c>
      <c r="E145" s="87">
        <v>-122156.93</v>
      </c>
      <c r="F145" s="88">
        <v>0</v>
      </c>
    </row>
    <row r="146" spans="1:6" ht="120">
      <c r="A146" s="84" t="s">
        <v>271</v>
      </c>
      <c r="B146" s="85" t="s">
        <v>31</v>
      </c>
      <c r="C146" s="86" t="s">
        <v>540</v>
      </c>
      <c r="D146" s="87">
        <v>0</v>
      </c>
      <c r="E146" s="87">
        <v>-0.01</v>
      </c>
      <c r="F146" s="88">
        <v>0</v>
      </c>
    </row>
    <row r="147" spans="1:6" ht="84">
      <c r="A147" s="84" t="s">
        <v>272</v>
      </c>
      <c r="B147" s="85" t="s">
        <v>31</v>
      </c>
      <c r="C147" s="86" t="s">
        <v>273</v>
      </c>
      <c r="D147" s="87">
        <v>2513000</v>
      </c>
      <c r="E147" s="87">
        <v>0</v>
      </c>
      <c r="F147" s="88">
        <v>2513000</v>
      </c>
    </row>
    <row r="148" spans="1:6" ht="108">
      <c r="A148" s="84" t="s">
        <v>274</v>
      </c>
      <c r="B148" s="85" t="s">
        <v>31</v>
      </c>
      <c r="C148" s="86" t="s">
        <v>275</v>
      </c>
      <c r="D148" s="87">
        <v>0</v>
      </c>
      <c r="E148" s="87">
        <v>2178881</v>
      </c>
      <c r="F148" s="88">
        <v>0</v>
      </c>
    </row>
    <row r="149" spans="1:6" ht="84">
      <c r="A149" s="84" t="s">
        <v>276</v>
      </c>
      <c r="B149" s="85" t="s">
        <v>31</v>
      </c>
      <c r="C149" s="86" t="s">
        <v>277</v>
      </c>
      <c r="D149" s="87">
        <v>0</v>
      </c>
      <c r="E149" s="87">
        <v>-18401.310000000001</v>
      </c>
      <c r="F149" s="88">
        <v>0</v>
      </c>
    </row>
    <row r="150" spans="1:6" ht="132">
      <c r="A150" s="84" t="s">
        <v>278</v>
      </c>
      <c r="B150" s="85" t="s">
        <v>31</v>
      </c>
      <c r="C150" s="86" t="s">
        <v>279</v>
      </c>
      <c r="D150" s="87">
        <v>0</v>
      </c>
      <c r="E150" s="87">
        <v>30300</v>
      </c>
      <c r="F150" s="88">
        <v>0</v>
      </c>
    </row>
    <row r="151" spans="1:6" ht="132">
      <c r="A151" s="84" t="s">
        <v>280</v>
      </c>
      <c r="B151" s="85" t="s">
        <v>31</v>
      </c>
      <c r="C151" s="86" t="s">
        <v>281</v>
      </c>
      <c r="D151" s="87">
        <v>0</v>
      </c>
      <c r="E151" s="87">
        <v>900</v>
      </c>
      <c r="F151" s="88">
        <v>0</v>
      </c>
    </row>
    <row r="152" spans="1:6" ht="132">
      <c r="A152" s="84" t="s">
        <v>282</v>
      </c>
      <c r="B152" s="85" t="s">
        <v>31</v>
      </c>
      <c r="C152" s="86" t="s">
        <v>283</v>
      </c>
      <c r="D152" s="87">
        <v>0</v>
      </c>
      <c r="E152" s="87">
        <v>-37412.449999999997</v>
      </c>
      <c r="F152" s="88">
        <v>0</v>
      </c>
    </row>
    <row r="153" spans="1:6" ht="156">
      <c r="A153" s="84" t="s">
        <v>284</v>
      </c>
      <c r="B153" s="85" t="s">
        <v>31</v>
      </c>
      <c r="C153" s="86" t="s">
        <v>285</v>
      </c>
      <c r="D153" s="87">
        <v>0</v>
      </c>
      <c r="E153" s="87">
        <v>1567582.8</v>
      </c>
      <c r="F153" s="88">
        <v>0</v>
      </c>
    </row>
    <row r="154" spans="1:6" ht="24">
      <c r="A154" s="84" t="s">
        <v>286</v>
      </c>
      <c r="B154" s="85" t="s">
        <v>31</v>
      </c>
      <c r="C154" s="86" t="s">
        <v>287</v>
      </c>
      <c r="D154" s="87">
        <v>250000</v>
      </c>
      <c r="E154" s="87">
        <v>0</v>
      </c>
      <c r="F154" s="88">
        <v>250000</v>
      </c>
    </row>
    <row r="155" spans="1:6" ht="108">
      <c r="A155" s="84" t="s">
        <v>288</v>
      </c>
      <c r="B155" s="85" t="s">
        <v>31</v>
      </c>
      <c r="C155" s="86" t="s">
        <v>289</v>
      </c>
      <c r="D155" s="87">
        <v>3937200</v>
      </c>
      <c r="E155" s="87">
        <v>3552900</v>
      </c>
      <c r="F155" s="88">
        <v>384300</v>
      </c>
    </row>
    <row r="156" spans="1:6" ht="36">
      <c r="A156" s="84" t="s">
        <v>290</v>
      </c>
      <c r="B156" s="85" t="s">
        <v>31</v>
      </c>
      <c r="C156" s="86" t="s">
        <v>539</v>
      </c>
      <c r="D156" s="87">
        <v>0</v>
      </c>
      <c r="E156" s="87">
        <v>-11454629.199999999</v>
      </c>
      <c r="F156" s="88">
        <v>0</v>
      </c>
    </row>
    <row r="157" spans="1:6" ht="36">
      <c r="A157" s="84" t="s">
        <v>291</v>
      </c>
      <c r="B157" s="85" t="s">
        <v>31</v>
      </c>
      <c r="C157" s="86" t="s">
        <v>292</v>
      </c>
      <c r="D157" s="87">
        <v>0</v>
      </c>
      <c r="E157" s="87">
        <v>-412199.54</v>
      </c>
      <c r="F157" s="88">
        <v>0</v>
      </c>
    </row>
    <row r="158" spans="1:6" ht="60">
      <c r="A158" s="84" t="s">
        <v>293</v>
      </c>
      <c r="B158" s="85" t="s">
        <v>31</v>
      </c>
      <c r="C158" s="86" t="s">
        <v>294</v>
      </c>
      <c r="D158" s="87">
        <v>0</v>
      </c>
      <c r="E158" s="87">
        <v>-3875996.92</v>
      </c>
      <c r="F158" s="88">
        <v>0</v>
      </c>
    </row>
    <row r="159" spans="1:6" ht="120">
      <c r="A159" s="84" t="s">
        <v>295</v>
      </c>
      <c r="B159" s="85" t="s">
        <v>31</v>
      </c>
      <c r="C159" s="86" t="s">
        <v>296</v>
      </c>
      <c r="D159" s="87">
        <v>0</v>
      </c>
      <c r="E159" s="87">
        <v>-32948.67</v>
      </c>
      <c r="F159" s="88">
        <v>0</v>
      </c>
    </row>
    <row r="160" spans="1:6" ht="108">
      <c r="A160" s="84" t="s">
        <v>297</v>
      </c>
      <c r="B160" s="85" t="s">
        <v>31</v>
      </c>
      <c r="C160" s="86" t="s">
        <v>298</v>
      </c>
      <c r="D160" s="87">
        <v>0</v>
      </c>
      <c r="E160" s="87">
        <v>-34188300</v>
      </c>
      <c r="F160" s="88">
        <v>0</v>
      </c>
    </row>
    <row r="161" spans="1:6" ht="84">
      <c r="A161" s="84" t="s">
        <v>299</v>
      </c>
      <c r="B161" s="85" t="s">
        <v>31</v>
      </c>
      <c r="C161" s="86" t="s">
        <v>300</v>
      </c>
      <c r="D161" s="87">
        <v>0</v>
      </c>
      <c r="E161" s="87">
        <v>-46694.74</v>
      </c>
      <c r="F161" s="88">
        <v>0</v>
      </c>
    </row>
    <row r="162" spans="1:6" ht="120">
      <c r="A162" s="84" t="s">
        <v>301</v>
      </c>
      <c r="B162" s="85" t="s">
        <v>31</v>
      </c>
      <c r="C162" s="86" t="s">
        <v>302</v>
      </c>
      <c r="D162" s="87">
        <v>0</v>
      </c>
      <c r="E162" s="87">
        <v>-9982800</v>
      </c>
      <c r="F162" s="88">
        <v>0</v>
      </c>
    </row>
    <row r="163" spans="1:6" ht="12" customHeight="1">
      <c r="A163" s="89"/>
      <c r="B163" s="90"/>
      <c r="C163" s="90"/>
      <c r="D163" s="90"/>
      <c r="E163" s="90"/>
      <c r="F163" s="90"/>
    </row>
    <row r="164" spans="1:6" ht="36.200000000000003" customHeight="1">
      <c r="A164" s="91"/>
      <c r="B164" s="92"/>
      <c r="C164" s="92"/>
      <c r="D164" s="92"/>
      <c r="E164" s="92"/>
      <c r="F164" s="92"/>
    </row>
  </sheetData>
  <autoFilter ref="A18:F162"/>
  <mergeCells count="12">
    <mergeCell ref="F16:F17"/>
    <mergeCell ref="A164:F164"/>
    <mergeCell ref="A16:A17"/>
    <mergeCell ref="B16:B17"/>
    <mergeCell ref="C16:C17"/>
    <mergeCell ref="D16:D17"/>
    <mergeCell ref="E16:E17"/>
    <mergeCell ref="A5:D5"/>
    <mergeCell ref="A7:D7"/>
    <mergeCell ref="B9:D9"/>
    <mergeCell ref="B10:D10"/>
    <mergeCell ref="A14:F14"/>
  </mergeCells>
  <pageMargins left="0.78740157480314965" right="0.47" top="0.47244094488188981" bottom="0.64" header="0.39370078740157483" footer="0.45"/>
  <pageSetup paperSize="9" scale="62" fitToHeight="1000" orientation="portrait" r:id="rId1"/>
  <headerFooter differentFirst="1">
    <oddFooter>&amp;R&amp;P</oddFooter>
    <evenFooter>&amp;L&amp;D</evenFooter>
  </headerFooter>
</worksheet>
</file>

<file path=xl/worksheets/sheet2.xml><?xml version="1.0" encoding="utf-8"?>
<worksheet xmlns="http://schemas.openxmlformats.org/spreadsheetml/2006/main" xmlns:r="http://schemas.openxmlformats.org/officeDocument/2006/relationships">
  <sheetPr>
    <pageSetUpPr fitToPage="1"/>
  </sheetPr>
  <dimension ref="A1:H184"/>
  <sheetViews>
    <sheetView showGridLines="0" zoomScaleNormal="100" zoomScaleSheetLayoutView="100" workbookViewId="0">
      <selection sqref="A1:F182"/>
    </sheetView>
  </sheetViews>
  <sheetFormatPr defaultRowHeight="15"/>
  <cols>
    <col min="1" max="1" width="50.7109375" style="1" customWidth="1"/>
    <col min="2" max="2" width="7.7109375" style="1" customWidth="1"/>
    <col min="3" max="3" width="22.7109375" style="1" customWidth="1"/>
    <col min="4" max="4" width="20" style="1" customWidth="1"/>
    <col min="5" max="7" width="20.7109375" style="1" customWidth="1"/>
    <col min="8" max="8" width="14.140625" style="1" customWidth="1"/>
    <col min="9" max="16384" width="9.140625" style="1"/>
  </cols>
  <sheetData>
    <row r="1" spans="1:8" ht="15" customHeight="1">
      <c r="A1" s="7"/>
      <c r="B1" s="7"/>
      <c r="C1" s="7"/>
      <c r="D1" s="7"/>
      <c r="E1" s="7"/>
      <c r="F1" s="4" t="s">
        <v>303</v>
      </c>
      <c r="G1" s="2"/>
      <c r="H1" s="2"/>
    </row>
    <row r="2" spans="1:8" ht="15" customHeight="1">
      <c r="A2" s="34" t="s">
        <v>304</v>
      </c>
      <c r="B2" s="35"/>
      <c r="C2" s="35"/>
      <c r="D2" s="35"/>
      <c r="E2" s="35"/>
      <c r="F2" s="35"/>
      <c r="G2" s="2"/>
      <c r="H2" s="2"/>
    </row>
    <row r="3" spans="1:8" ht="9" customHeight="1">
      <c r="A3" s="27"/>
      <c r="B3" s="27"/>
      <c r="C3" s="27"/>
      <c r="D3" s="6"/>
      <c r="E3" s="6"/>
      <c r="F3" s="4"/>
      <c r="G3" s="5"/>
      <c r="H3" s="5"/>
    </row>
    <row r="4" spans="1:8" ht="15" customHeight="1">
      <c r="A4" s="42" t="s">
        <v>24</v>
      </c>
      <c r="B4" s="44" t="s">
        <v>25</v>
      </c>
      <c r="C4" s="44" t="s">
        <v>305</v>
      </c>
      <c r="D4" s="36" t="s">
        <v>27</v>
      </c>
      <c r="E4" s="36" t="s">
        <v>28</v>
      </c>
      <c r="F4" s="36" t="s">
        <v>29</v>
      </c>
      <c r="G4" s="40"/>
      <c r="H4" s="3"/>
    </row>
    <row r="5" spans="1:8" ht="24.75" customHeight="1">
      <c r="A5" s="43"/>
      <c r="B5" s="45"/>
      <c r="C5" s="45"/>
      <c r="D5" s="37"/>
      <c r="E5" s="37"/>
      <c r="F5" s="37"/>
      <c r="G5" s="41"/>
      <c r="H5" s="9"/>
    </row>
    <row r="6" spans="1:8" ht="15.75" customHeight="1">
      <c r="A6" s="8">
        <v>1</v>
      </c>
      <c r="B6" s="10">
        <v>2</v>
      </c>
      <c r="C6" s="10">
        <v>3</v>
      </c>
      <c r="D6" s="10">
        <v>4</v>
      </c>
      <c r="E6" s="10">
        <v>5</v>
      </c>
      <c r="F6" s="10">
        <v>6</v>
      </c>
      <c r="G6" s="3"/>
      <c r="H6" s="11"/>
    </row>
    <row r="7" spans="1:8" ht="24">
      <c r="A7" s="12" t="s">
        <v>306</v>
      </c>
      <c r="B7" s="13" t="s">
        <v>307</v>
      </c>
      <c r="C7" s="14" t="s">
        <v>32</v>
      </c>
      <c r="D7" s="15">
        <f>SUM(D8:D181)</f>
        <v>3747223547.1000004</v>
      </c>
      <c r="E7" s="15">
        <f>SUM(E8:E181)</f>
        <v>2590885672.2200017</v>
      </c>
      <c r="F7" s="16">
        <v>1156337874.8800001</v>
      </c>
      <c r="G7" s="17"/>
      <c r="H7" s="17"/>
    </row>
    <row r="8" spans="1:8" ht="24">
      <c r="A8" s="18" t="s">
        <v>308</v>
      </c>
      <c r="B8" s="19" t="s">
        <v>307</v>
      </c>
      <c r="C8" s="20" t="s">
        <v>309</v>
      </c>
      <c r="D8" s="21">
        <v>3359000</v>
      </c>
      <c r="E8" s="21">
        <v>2949672.72</v>
      </c>
      <c r="F8" s="22">
        <v>409327.28</v>
      </c>
      <c r="G8" s="23"/>
      <c r="H8" s="23"/>
    </row>
    <row r="9" spans="1:8" ht="24">
      <c r="A9" s="18" t="s">
        <v>310</v>
      </c>
      <c r="B9" s="19" t="s">
        <v>307</v>
      </c>
      <c r="C9" s="20" t="s">
        <v>311</v>
      </c>
      <c r="D9" s="21">
        <v>584000</v>
      </c>
      <c r="E9" s="21">
        <v>103571.9</v>
      </c>
      <c r="F9" s="22">
        <v>480428.1</v>
      </c>
      <c r="G9" s="23"/>
      <c r="H9" s="23"/>
    </row>
    <row r="10" spans="1:8" ht="36">
      <c r="A10" s="18" t="s">
        <v>312</v>
      </c>
      <c r="B10" s="19" t="s">
        <v>307</v>
      </c>
      <c r="C10" s="20" t="s">
        <v>313</v>
      </c>
      <c r="D10" s="21">
        <v>754200</v>
      </c>
      <c r="E10" s="21">
        <v>655835.53</v>
      </c>
      <c r="F10" s="22">
        <v>98364.47</v>
      </c>
      <c r="G10" s="23"/>
      <c r="H10" s="23"/>
    </row>
    <row r="11" spans="1:8" ht="24">
      <c r="A11" s="18" t="s">
        <v>308</v>
      </c>
      <c r="B11" s="19" t="s">
        <v>307</v>
      </c>
      <c r="C11" s="20" t="s">
        <v>314</v>
      </c>
      <c r="D11" s="21">
        <v>197556390</v>
      </c>
      <c r="E11" s="21">
        <v>137931447.58000001</v>
      </c>
      <c r="F11" s="22">
        <v>59624942.420000002</v>
      </c>
      <c r="G11" s="23"/>
      <c r="H11" s="23"/>
    </row>
    <row r="12" spans="1:8" ht="24">
      <c r="A12" s="18" t="s">
        <v>310</v>
      </c>
      <c r="B12" s="19" t="s">
        <v>307</v>
      </c>
      <c r="C12" s="20" t="s">
        <v>315</v>
      </c>
      <c r="D12" s="21">
        <v>2034400</v>
      </c>
      <c r="E12" s="21">
        <v>733397.84</v>
      </c>
      <c r="F12" s="22">
        <v>1301002.1599999999</v>
      </c>
      <c r="G12" s="23"/>
      <c r="H12" s="23"/>
    </row>
    <row r="13" spans="1:8" ht="36">
      <c r="A13" s="18" t="s">
        <v>312</v>
      </c>
      <c r="B13" s="19" t="s">
        <v>307</v>
      </c>
      <c r="C13" s="20" t="s">
        <v>316</v>
      </c>
      <c r="D13" s="21">
        <v>51583984.25</v>
      </c>
      <c r="E13" s="21">
        <v>45882726.880000003</v>
      </c>
      <c r="F13" s="22">
        <v>5701257.3700000001</v>
      </c>
      <c r="G13" s="23"/>
      <c r="H13" s="23"/>
    </row>
    <row r="14" spans="1:8" ht="24">
      <c r="A14" s="18" t="s">
        <v>317</v>
      </c>
      <c r="B14" s="19" t="s">
        <v>307</v>
      </c>
      <c r="C14" s="20" t="s">
        <v>318</v>
      </c>
      <c r="D14" s="21">
        <v>6305000</v>
      </c>
      <c r="E14" s="21">
        <v>3522335.3</v>
      </c>
      <c r="F14" s="22">
        <v>2782664.7</v>
      </c>
      <c r="G14" s="23"/>
      <c r="H14" s="23"/>
    </row>
    <row r="15" spans="1:8">
      <c r="A15" s="18" t="s">
        <v>319</v>
      </c>
      <c r="B15" s="19" t="s">
        <v>307</v>
      </c>
      <c r="C15" s="20" t="s">
        <v>320</v>
      </c>
      <c r="D15" s="21">
        <v>20053960</v>
      </c>
      <c r="E15" s="21">
        <v>15445721.689999999</v>
      </c>
      <c r="F15" s="22">
        <v>4608238.3099999996</v>
      </c>
      <c r="G15" s="23"/>
      <c r="H15" s="23"/>
    </row>
    <row r="16" spans="1:8">
      <c r="A16" s="18" t="s">
        <v>321</v>
      </c>
      <c r="B16" s="19" t="s">
        <v>307</v>
      </c>
      <c r="C16" s="20" t="s">
        <v>322</v>
      </c>
      <c r="D16" s="21">
        <v>16674804</v>
      </c>
      <c r="E16" s="21">
        <v>11828931.57</v>
      </c>
      <c r="F16" s="22">
        <v>4845872.43</v>
      </c>
      <c r="G16" s="23"/>
      <c r="H16" s="23"/>
    </row>
    <row r="17" spans="1:8">
      <c r="A17" s="18" t="s">
        <v>323</v>
      </c>
      <c r="B17" s="19" t="s">
        <v>307</v>
      </c>
      <c r="C17" s="20" t="s">
        <v>324</v>
      </c>
      <c r="D17" s="21">
        <v>204300</v>
      </c>
      <c r="E17" s="21">
        <v>137759.75</v>
      </c>
      <c r="F17" s="22">
        <v>66540.25</v>
      </c>
      <c r="G17" s="23"/>
      <c r="H17" s="23"/>
    </row>
    <row r="18" spans="1:8">
      <c r="A18" s="18" t="s">
        <v>325</v>
      </c>
      <c r="B18" s="19" t="s">
        <v>307</v>
      </c>
      <c r="C18" s="20" t="s">
        <v>326</v>
      </c>
      <c r="D18" s="21">
        <v>32800</v>
      </c>
      <c r="E18" s="21">
        <v>12379.48</v>
      </c>
      <c r="F18" s="22">
        <v>20420.52</v>
      </c>
      <c r="G18" s="23"/>
      <c r="H18" s="23"/>
    </row>
    <row r="19" spans="1:8" ht="24">
      <c r="A19" s="18" t="s">
        <v>308</v>
      </c>
      <c r="B19" s="19" t="s">
        <v>307</v>
      </c>
      <c r="C19" s="20" t="s">
        <v>327</v>
      </c>
      <c r="D19" s="21">
        <v>46173410</v>
      </c>
      <c r="E19" s="21">
        <v>33393537.710000001</v>
      </c>
      <c r="F19" s="22">
        <v>12779872.289999999</v>
      </c>
      <c r="G19" s="23"/>
      <c r="H19" s="23"/>
    </row>
    <row r="20" spans="1:8" ht="24">
      <c r="A20" s="18" t="s">
        <v>310</v>
      </c>
      <c r="B20" s="19" t="s">
        <v>307</v>
      </c>
      <c r="C20" s="20" t="s">
        <v>328</v>
      </c>
      <c r="D20" s="21">
        <v>357039.64</v>
      </c>
      <c r="E20" s="21">
        <v>357039.64</v>
      </c>
      <c r="F20" s="22">
        <v>0</v>
      </c>
      <c r="G20" s="23"/>
      <c r="H20" s="23"/>
    </row>
    <row r="21" spans="1:8" ht="36">
      <c r="A21" s="18" t="s">
        <v>312</v>
      </c>
      <c r="B21" s="19" t="s">
        <v>307</v>
      </c>
      <c r="C21" s="20" t="s">
        <v>329</v>
      </c>
      <c r="D21" s="21">
        <v>12513891.359999999</v>
      </c>
      <c r="E21" s="21">
        <v>10180406.119999999</v>
      </c>
      <c r="F21" s="22">
        <v>2333485.2400000002</v>
      </c>
      <c r="G21" s="23"/>
      <c r="H21" s="23"/>
    </row>
    <row r="22" spans="1:8" ht="24">
      <c r="A22" s="18" t="s">
        <v>317</v>
      </c>
      <c r="B22" s="19" t="s">
        <v>307</v>
      </c>
      <c r="C22" s="20" t="s">
        <v>330</v>
      </c>
      <c r="D22" s="21">
        <v>4466700</v>
      </c>
      <c r="E22" s="21">
        <v>2159578.54</v>
      </c>
      <c r="F22" s="22">
        <v>2307121.46</v>
      </c>
      <c r="G22" s="23"/>
      <c r="H22" s="23"/>
    </row>
    <row r="23" spans="1:8">
      <c r="A23" s="18" t="s">
        <v>319</v>
      </c>
      <c r="B23" s="19" t="s">
        <v>307</v>
      </c>
      <c r="C23" s="20" t="s">
        <v>331</v>
      </c>
      <c r="D23" s="21">
        <v>1844100</v>
      </c>
      <c r="E23" s="21">
        <v>489550.33</v>
      </c>
      <c r="F23" s="22">
        <v>1354549.67</v>
      </c>
      <c r="G23" s="23"/>
      <c r="H23" s="23"/>
    </row>
    <row r="24" spans="1:8">
      <c r="A24" s="18" t="s">
        <v>323</v>
      </c>
      <c r="B24" s="19" t="s">
        <v>307</v>
      </c>
      <c r="C24" s="20" t="s">
        <v>332</v>
      </c>
      <c r="D24" s="21">
        <v>11600</v>
      </c>
      <c r="E24" s="21">
        <v>0</v>
      </c>
      <c r="F24" s="22">
        <v>11600</v>
      </c>
      <c r="G24" s="23"/>
      <c r="H24" s="23"/>
    </row>
    <row r="25" spans="1:8">
      <c r="A25" s="18" t="s">
        <v>325</v>
      </c>
      <c r="B25" s="19" t="s">
        <v>307</v>
      </c>
      <c r="C25" s="20" t="s">
        <v>333</v>
      </c>
      <c r="D25" s="21">
        <v>100000</v>
      </c>
      <c r="E25" s="21">
        <v>0</v>
      </c>
      <c r="F25" s="22">
        <v>100000</v>
      </c>
      <c r="G25" s="23"/>
      <c r="H25" s="23"/>
    </row>
    <row r="26" spans="1:8">
      <c r="A26" s="18" t="s">
        <v>334</v>
      </c>
      <c r="B26" s="19" t="s">
        <v>307</v>
      </c>
      <c r="C26" s="20" t="s">
        <v>335</v>
      </c>
      <c r="D26" s="21">
        <v>7875060</v>
      </c>
      <c r="E26" s="21">
        <v>0</v>
      </c>
      <c r="F26" s="22">
        <v>7875060</v>
      </c>
      <c r="G26" s="23"/>
      <c r="H26" s="23"/>
    </row>
    <row r="27" spans="1:8">
      <c r="A27" s="18" t="s">
        <v>336</v>
      </c>
      <c r="B27" s="19" t="s">
        <v>307</v>
      </c>
      <c r="C27" s="20" t="s">
        <v>337</v>
      </c>
      <c r="D27" s="21">
        <v>4314400</v>
      </c>
      <c r="E27" s="21">
        <v>2980439.63</v>
      </c>
      <c r="F27" s="22">
        <v>1333960.3700000001</v>
      </c>
      <c r="G27" s="23"/>
      <c r="H27" s="23"/>
    </row>
    <row r="28" spans="1:8" ht="36">
      <c r="A28" s="18" t="s">
        <v>338</v>
      </c>
      <c r="B28" s="19" t="s">
        <v>307</v>
      </c>
      <c r="C28" s="20" t="s">
        <v>339</v>
      </c>
      <c r="D28" s="21">
        <v>1131300</v>
      </c>
      <c r="E28" s="21">
        <v>1052941.02</v>
      </c>
      <c r="F28" s="22">
        <v>78358.98</v>
      </c>
      <c r="G28" s="23"/>
      <c r="H28" s="23"/>
    </row>
    <row r="29" spans="1:8" ht="24">
      <c r="A29" s="18" t="s">
        <v>308</v>
      </c>
      <c r="B29" s="19" t="s">
        <v>307</v>
      </c>
      <c r="C29" s="20" t="s">
        <v>340</v>
      </c>
      <c r="D29" s="21">
        <v>12728330</v>
      </c>
      <c r="E29" s="21">
        <v>8125694.0599999996</v>
      </c>
      <c r="F29" s="22">
        <v>4602635.9400000004</v>
      </c>
      <c r="G29" s="23"/>
      <c r="H29" s="23"/>
    </row>
    <row r="30" spans="1:8" ht="24">
      <c r="A30" s="18" t="s">
        <v>310</v>
      </c>
      <c r="B30" s="19" t="s">
        <v>307</v>
      </c>
      <c r="C30" s="20" t="s">
        <v>341</v>
      </c>
      <c r="D30" s="21">
        <v>139600</v>
      </c>
      <c r="E30" s="21">
        <v>0</v>
      </c>
      <c r="F30" s="22">
        <v>139600</v>
      </c>
      <c r="G30" s="23"/>
      <c r="H30" s="23"/>
    </row>
    <row r="31" spans="1:8" ht="36">
      <c r="A31" s="18" t="s">
        <v>312</v>
      </c>
      <c r="B31" s="19" t="s">
        <v>307</v>
      </c>
      <c r="C31" s="20" t="s">
        <v>342</v>
      </c>
      <c r="D31" s="21">
        <v>3520480</v>
      </c>
      <c r="E31" s="21">
        <v>2726122.05</v>
      </c>
      <c r="F31" s="22">
        <v>794357.95</v>
      </c>
      <c r="G31" s="23"/>
      <c r="H31" s="23"/>
    </row>
    <row r="32" spans="1:8" ht="24">
      <c r="A32" s="18" t="s">
        <v>317</v>
      </c>
      <c r="B32" s="19" t="s">
        <v>307</v>
      </c>
      <c r="C32" s="20" t="s">
        <v>343</v>
      </c>
      <c r="D32" s="21">
        <v>1030400</v>
      </c>
      <c r="E32" s="21">
        <v>740798.27</v>
      </c>
      <c r="F32" s="22">
        <v>289601.73</v>
      </c>
      <c r="G32" s="23"/>
      <c r="H32" s="23"/>
    </row>
    <row r="33" spans="1:8">
      <c r="A33" s="18" t="s">
        <v>319</v>
      </c>
      <c r="B33" s="19" t="s">
        <v>307</v>
      </c>
      <c r="C33" s="20" t="s">
        <v>344</v>
      </c>
      <c r="D33" s="21">
        <v>4330800</v>
      </c>
      <c r="E33" s="21">
        <v>3108899.35</v>
      </c>
      <c r="F33" s="22">
        <v>1221900.6499999999</v>
      </c>
      <c r="G33" s="23"/>
      <c r="H33" s="23"/>
    </row>
    <row r="34" spans="1:8">
      <c r="A34" s="18" t="s">
        <v>321</v>
      </c>
      <c r="B34" s="19" t="s">
        <v>307</v>
      </c>
      <c r="C34" s="20" t="s">
        <v>345</v>
      </c>
      <c r="D34" s="21">
        <v>1083300</v>
      </c>
      <c r="E34" s="21">
        <v>691783.47</v>
      </c>
      <c r="F34" s="22">
        <v>391516.53</v>
      </c>
      <c r="G34" s="23"/>
      <c r="H34" s="23"/>
    </row>
    <row r="35" spans="1:8" ht="24">
      <c r="A35" s="18" t="s">
        <v>346</v>
      </c>
      <c r="B35" s="19" t="s">
        <v>307</v>
      </c>
      <c r="C35" s="20" t="s">
        <v>347</v>
      </c>
      <c r="D35" s="21">
        <v>232055.75</v>
      </c>
      <c r="E35" s="21">
        <v>185355.75</v>
      </c>
      <c r="F35" s="22">
        <v>46700</v>
      </c>
      <c r="G35" s="23"/>
      <c r="H35" s="23"/>
    </row>
    <row r="36" spans="1:8">
      <c r="A36" s="18" t="s">
        <v>323</v>
      </c>
      <c r="B36" s="19" t="s">
        <v>307</v>
      </c>
      <c r="C36" s="20" t="s">
        <v>348</v>
      </c>
      <c r="D36" s="21">
        <v>26750</v>
      </c>
      <c r="E36" s="21">
        <v>0</v>
      </c>
      <c r="F36" s="22">
        <v>26750</v>
      </c>
      <c r="G36" s="23"/>
      <c r="H36" s="23"/>
    </row>
    <row r="37" spans="1:8">
      <c r="A37" s="18" t="s">
        <v>325</v>
      </c>
      <c r="B37" s="19" t="s">
        <v>307</v>
      </c>
      <c r="C37" s="20" t="s">
        <v>349</v>
      </c>
      <c r="D37" s="21">
        <v>3050</v>
      </c>
      <c r="E37" s="21">
        <v>845.89</v>
      </c>
      <c r="F37" s="22">
        <v>2204.11</v>
      </c>
      <c r="G37" s="23"/>
      <c r="H37" s="23"/>
    </row>
    <row r="38" spans="1:8">
      <c r="A38" s="18" t="s">
        <v>336</v>
      </c>
      <c r="B38" s="19" t="s">
        <v>307</v>
      </c>
      <c r="C38" s="20" t="s">
        <v>350</v>
      </c>
      <c r="D38" s="21">
        <v>6134400</v>
      </c>
      <c r="E38" s="21">
        <v>4217987.95</v>
      </c>
      <c r="F38" s="22">
        <v>1916412.05</v>
      </c>
      <c r="G38" s="23"/>
      <c r="H38" s="23"/>
    </row>
    <row r="39" spans="1:8" ht="24">
      <c r="A39" s="18" t="s">
        <v>351</v>
      </c>
      <c r="B39" s="19" t="s">
        <v>307</v>
      </c>
      <c r="C39" s="20" t="s">
        <v>352</v>
      </c>
      <c r="D39" s="21">
        <v>4500</v>
      </c>
      <c r="E39" s="21">
        <v>0</v>
      </c>
      <c r="F39" s="22">
        <v>4500</v>
      </c>
      <c r="G39" s="23"/>
      <c r="H39" s="23"/>
    </row>
    <row r="40" spans="1:8" ht="36">
      <c r="A40" s="18" t="s">
        <v>338</v>
      </c>
      <c r="B40" s="19" t="s">
        <v>307</v>
      </c>
      <c r="C40" s="20" t="s">
        <v>353</v>
      </c>
      <c r="D40" s="21">
        <v>1571800</v>
      </c>
      <c r="E40" s="21">
        <v>1207168.21</v>
      </c>
      <c r="F40" s="22">
        <v>364631.79</v>
      </c>
      <c r="G40" s="23"/>
      <c r="H40" s="23"/>
    </row>
    <row r="41" spans="1:8" ht="24">
      <c r="A41" s="18" t="s">
        <v>317</v>
      </c>
      <c r="B41" s="19" t="s">
        <v>307</v>
      </c>
      <c r="C41" s="20" t="s">
        <v>354</v>
      </c>
      <c r="D41" s="21">
        <v>1025000</v>
      </c>
      <c r="E41" s="21">
        <v>548175.25</v>
      </c>
      <c r="F41" s="22">
        <v>476824.75</v>
      </c>
      <c r="G41" s="23"/>
      <c r="H41" s="23"/>
    </row>
    <row r="42" spans="1:8">
      <c r="A42" s="18" t="s">
        <v>319</v>
      </c>
      <c r="B42" s="19" t="s">
        <v>307</v>
      </c>
      <c r="C42" s="20" t="s">
        <v>355</v>
      </c>
      <c r="D42" s="21">
        <v>1330500</v>
      </c>
      <c r="E42" s="21">
        <v>529610.74</v>
      </c>
      <c r="F42" s="22">
        <v>800889.26</v>
      </c>
      <c r="G42" s="23"/>
      <c r="H42" s="23"/>
    </row>
    <row r="43" spans="1:8">
      <c r="A43" s="18" t="s">
        <v>321</v>
      </c>
      <c r="B43" s="19" t="s">
        <v>307</v>
      </c>
      <c r="C43" s="20" t="s">
        <v>356</v>
      </c>
      <c r="D43" s="21">
        <v>424300</v>
      </c>
      <c r="E43" s="21">
        <v>267582.81</v>
      </c>
      <c r="F43" s="22">
        <v>156717.19</v>
      </c>
      <c r="G43" s="23"/>
      <c r="H43" s="23"/>
    </row>
    <row r="44" spans="1:8" ht="24">
      <c r="A44" s="18" t="s">
        <v>357</v>
      </c>
      <c r="B44" s="19" t="s">
        <v>307</v>
      </c>
      <c r="C44" s="20" t="s">
        <v>358</v>
      </c>
      <c r="D44" s="21">
        <v>147700</v>
      </c>
      <c r="E44" s="21">
        <v>0</v>
      </c>
      <c r="F44" s="22">
        <v>147700</v>
      </c>
      <c r="G44" s="23"/>
      <c r="H44" s="23"/>
    </row>
    <row r="45" spans="1:8">
      <c r="A45" s="18" t="s">
        <v>359</v>
      </c>
      <c r="B45" s="19" t="s">
        <v>307</v>
      </c>
      <c r="C45" s="20" t="s">
        <v>360</v>
      </c>
      <c r="D45" s="21">
        <v>58500</v>
      </c>
      <c r="E45" s="21">
        <v>0</v>
      </c>
      <c r="F45" s="22">
        <v>58500</v>
      </c>
      <c r="G45" s="23"/>
      <c r="H45" s="23"/>
    </row>
    <row r="46" spans="1:8" ht="48">
      <c r="A46" s="18" t="s">
        <v>361</v>
      </c>
      <c r="B46" s="19" t="s">
        <v>307</v>
      </c>
      <c r="C46" s="20" t="s">
        <v>362</v>
      </c>
      <c r="D46" s="21">
        <v>613700</v>
      </c>
      <c r="E46" s="21">
        <v>119087.34</v>
      </c>
      <c r="F46" s="22">
        <v>494612.66</v>
      </c>
      <c r="G46" s="23"/>
      <c r="H46" s="23"/>
    </row>
    <row r="47" spans="1:8">
      <c r="A47" s="18" t="s">
        <v>323</v>
      </c>
      <c r="B47" s="19" t="s">
        <v>307</v>
      </c>
      <c r="C47" s="20" t="s">
        <v>363</v>
      </c>
      <c r="D47" s="21">
        <v>7700</v>
      </c>
      <c r="E47" s="21">
        <v>2728</v>
      </c>
      <c r="F47" s="22">
        <v>4972</v>
      </c>
      <c r="G47" s="23"/>
      <c r="H47" s="23"/>
    </row>
    <row r="48" spans="1:8">
      <c r="A48" s="18" t="s">
        <v>325</v>
      </c>
      <c r="B48" s="19" t="s">
        <v>307</v>
      </c>
      <c r="C48" s="20" t="s">
        <v>364</v>
      </c>
      <c r="D48" s="21">
        <v>16800</v>
      </c>
      <c r="E48" s="21">
        <v>336.35</v>
      </c>
      <c r="F48" s="22">
        <v>16463.650000000001</v>
      </c>
      <c r="G48" s="23"/>
      <c r="H48" s="23"/>
    </row>
    <row r="49" spans="1:8" ht="48">
      <c r="A49" s="18" t="s">
        <v>365</v>
      </c>
      <c r="B49" s="19" t="s">
        <v>307</v>
      </c>
      <c r="C49" s="20" t="s">
        <v>366</v>
      </c>
      <c r="D49" s="21">
        <v>8933100</v>
      </c>
      <c r="E49" s="21">
        <v>6515621</v>
      </c>
      <c r="F49" s="22">
        <v>2417479</v>
      </c>
      <c r="G49" s="23"/>
      <c r="H49" s="23"/>
    </row>
    <row r="50" spans="1:8" ht="24">
      <c r="A50" s="18" t="s">
        <v>367</v>
      </c>
      <c r="B50" s="19" t="s">
        <v>307</v>
      </c>
      <c r="C50" s="20" t="s">
        <v>368</v>
      </c>
      <c r="D50" s="21">
        <v>148209800</v>
      </c>
      <c r="E50" s="21">
        <v>44400000</v>
      </c>
      <c r="F50" s="22">
        <v>103809800</v>
      </c>
      <c r="G50" s="23"/>
      <c r="H50" s="23"/>
    </row>
    <row r="51" spans="1:8" ht="48">
      <c r="A51" s="18" t="s">
        <v>361</v>
      </c>
      <c r="B51" s="19" t="s">
        <v>307</v>
      </c>
      <c r="C51" s="20" t="s">
        <v>369</v>
      </c>
      <c r="D51" s="21">
        <v>58380800</v>
      </c>
      <c r="E51" s="21">
        <v>50534860.729999997</v>
      </c>
      <c r="F51" s="22">
        <v>7845939.2699999996</v>
      </c>
      <c r="G51" s="23"/>
      <c r="H51" s="23"/>
    </row>
    <row r="52" spans="1:8">
      <c r="A52" s="18" t="s">
        <v>336</v>
      </c>
      <c r="B52" s="19" t="s">
        <v>307</v>
      </c>
      <c r="C52" s="20" t="s">
        <v>370</v>
      </c>
      <c r="D52" s="21">
        <v>64682200</v>
      </c>
      <c r="E52" s="21">
        <v>47630489.420000002</v>
      </c>
      <c r="F52" s="22">
        <v>17051710.579999998</v>
      </c>
      <c r="G52" s="23"/>
      <c r="H52" s="23"/>
    </row>
    <row r="53" spans="1:8" ht="24">
      <c r="A53" s="18" t="s">
        <v>351</v>
      </c>
      <c r="B53" s="19" t="s">
        <v>307</v>
      </c>
      <c r="C53" s="20" t="s">
        <v>371</v>
      </c>
      <c r="D53" s="21">
        <v>76046.83</v>
      </c>
      <c r="E53" s="21">
        <v>63846.73</v>
      </c>
      <c r="F53" s="22">
        <v>12200.1</v>
      </c>
      <c r="G53" s="23"/>
      <c r="H53" s="23"/>
    </row>
    <row r="54" spans="1:8" ht="36">
      <c r="A54" s="18" t="s">
        <v>338</v>
      </c>
      <c r="B54" s="19" t="s">
        <v>307</v>
      </c>
      <c r="C54" s="20" t="s">
        <v>372</v>
      </c>
      <c r="D54" s="21">
        <v>15959818.119999999</v>
      </c>
      <c r="E54" s="21">
        <v>13971123.109999999</v>
      </c>
      <c r="F54" s="22">
        <v>1988695.01</v>
      </c>
      <c r="G54" s="23"/>
      <c r="H54" s="23"/>
    </row>
    <row r="55" spans="1:8" ht="24">
      <c r="A55" s="18" t="s">
        <v>308</v>
      </c>
      <c r="B55" s="19" t="s">
        <v>307</v>
      </c>
      <c r="C55" s="20" t="s">
        <v>373</v>
      </c>
      <c r="D55" s="21">
        <v>13267900</v>
      </c>
      <c r="E55" s="21">
        <v>8830512.75</v>
      </c>
      <c r="F55" s="22">
        <v>4437387.25</v>
      </c>
      <c r="G55" s="23"/>
      <c r="H55" s="23"/>
    </row>
    <row r="56" spans="1:8" ht="24">
      <c r="A56" s="18" t="s">
        <v>310</v>
      </c>
      <c r="B56" s="19" t="s">
        <v>307</v>
      </c>
      <c r="C56" s="20" t="s">
        <v>374</v>
      </c>
      <c r="D56" s="21">
        <v>88500</v>
      </c>
      <c r="E56" s="21">
        <v>0</v>
      </c>
      <c r="F56" s="22">
        <v>88500</v>
      </c>
      <c r="G56" s="23"/>
      <c r="H56" s="23"/>
    </row>
    <row r="57" spans="1:8" ht="36">
      <c r="A57" s="18" t="s">
        <v>312</v>
      </c>
      <c r="B57" s="19" t="s">
        <v>307</v>
      </c>
      <c r="C57" s="20" t="s">
        <v>375</v>
      </c>
      <c r="D57" s="21">
        <v>3499312.55</v>
      </c>
      <c r="E57" s="21">
        <v>3002159.74</v>
      </c>
      <c r="F57" s="22">
        <v>497152.81</v>
      </c>
      <c r="G57" s="23"/>
      <c r="H57" s="23"/>
    </row>
    <row r="58" spans="1:8" ht="24">
      <c r="A58" s="18" t="s">
        <v>317</v>
      </c>
      <c r="B58" s="19" t="s">
        <v>307</v>
      </c>
      <c r="C58" s="20" t="s">
        <v>376</v>
      </c>
      <c r="D58" s="21">
        <v>2798436.03</v>
      </c>
      <c r="E58" s="21">
        <v>1061348.8400000001</v>
      </c>
      <c r="F58" s="22">
        <v>1737087.19</v>
      </c>
      <c r="G58" s="23"/>
      <c r="H58" s="23"/>
    </row>
    <row r="59" spans="1:8">
      <c r="A59" s="18" t="s">
        <v>319</v>
      </c>
      <c r="B59" s="19" t="s">
        <v>307</v>
      </c>
      <c r="C59" s="20" t="s">
        <v>377</v>
      </c>
      <c r="D59" s="21">
        <v>13991751.42</v>
      </c>
      <c r="E59" s="21">
        <v>7087185.7599999998</v>
      </c>
      <c r="F59" s="22">
        <v>6904565.6600000001</v>
      </c>
      <c r="G59" s="23"/>
      <c r="H59" s="23"/>
    </row>
    <row r="60" spans="1:8">
      <c r="A60" s="18" t="s">
        <v>321</v>
      </c>
      <c r="B60" s="19" t="s">
        <v>307</v>
      </c>
      <c r="C60" s="20" t="s">
        <v>378</v>
      </c>
      <c r="D60" s="21">
        <v>11022700</v>
      </c>
      <c r="E60" s="21">
        <v>7209236.04</v>
      </c>
      <c r="F60" s="22">
        <v>3813463.96</v>
      </c>
      <c r="G60" s="23"/>
      <c r="H60" s="23"/>
    </row>
    <row r="61" spans="1:8" ht="24">
      <c r="A61" s="18" t="s">
        <v>357</v>
      </c>
      <c r="B61" s="19" t="s">
        <v>307</v>
      </c>
      <c r="C61" s="20" t="s">
        <v>379</v>
      </c>
      <c r="D61" s="21">
        <v>112435.05</v>
      </c>
      <c r="E61" s="21">
        <v>112435.05</v>
      </c>
      <c r="F61" s="22">
        <v>0</v>
      </c>
      <c r="G61" s="23"/>
      <c r="H61" s="23"/>
    </row>
    <row r="62" spans="1:8" ht="24">
      <c r="A62" s="18" t="s">
        <v>380</v>
      </c>
      <c r="B62" s="19" t="s">
        <v>307</v>
      </c>
      <c r="C62" s="20" t="s">
        <v>381</v>
      </c>
      <c r="D62" s="21">
        <v>176600</v>
      </c>
      <c r="E62" s="21">
        <v>88338</v>
      </c>
      <c r="F62" s="22">
        <v>88262</v>
      </c>
      <c r="G62" s="23"/>
      <c r="H62" s="23"/>
    </row>
    <row r="63" spans="1:8" ht="48">
      <c r="A63" s="18" t="s">
        <v>365</v>
      </c>
      <c r="B63" s="19" t="s">
        <v>307</v>
      </c>
      <c r="C63" s="20" t="s">
        <v>382</v>
      </c>
      <c r="D63" s="21">
        <v>16328700</v>
      </c>
      <c r="E63" s="21">
        <v>12065000</v>
      </c>
      <c r="F63" s="22">
        <v>4263700</v>
      </c>
      <c r="G63" s="23"/>
      <c r="H63" s="23"/>
    </row>
    <row r="64" spans="1:8">
      <c r="A64" s="18" t="s">
        <v>383</v>
      </c>
      <c r="B64" s="19" t="s">
        <v>307</v>
      </c>
      <c r="C64" s="20" t="s">
        <v>384</v>
      </c>
      <c r="D64" s="21">
        <v>1576040</v>
      </c>
      <c r="E64" s="21">
        <v>1535843.69</v>
      </c>
      <c r="F64" s="22">
        <v>40196.31</v>
      </c>
      <c r="G64" s="23"/>
      <c r="H64" s="23"/>
    </row>
    <row r="65" spans="1:8" ht="48">
      <c r="A65" s="18" t="s">
        <v>361</v>
      </c>
      <c r="B65" s="19" t="s">
        <v>307</v>
      </c>
      <c r="C65" s="20" t="s">
        <v>385</v>
      </c>
      <c r="D65" s="21">
        <v>7841053</v>
      </c>
      <c r="E65" s="21">
        <v>7841051</v>
      </c>
      <c r="F65" s="22">
        <v>2</v>
      </c>
      <c r="G65" s="23"/>
      <c r="H65" s="23"/>
    </row>
    <row r="66" spans="1:8" ht="24">
      <c r="A66" s="18" t="s">
        <v>386</v>
      </c>
      <c r="B66" s="19" t="s">
        <v>307</v>
      </c>
      <c r="C66" s="20" t="s">
        <v>387</v>
      </c>
      <c r="D66" s="21">
        <v>145000</v>
      </c>
      <c r="E66" s="21">
        <v>96208</v>
      </c>
      <c r="F66" s="22">
        <v>48792</v>
      </c>
      <c r="G66" s="23"/>
      <c r="H66" s="23"/>
    </row>
    <row r="67" spans="1:8">
      <c r="A67" s="18" t="s">
        <v>323</v>
      </c>
      <c r="B67" s="19" t="s">
        <v>307</v>
      </c>
      <c r="C67" s="20" t="s">
        <v>388</v>
      </c>
      <c r="D67" s="21">
        <v>135399.98000000001</v>
      </c>
      <c r="E67" s="21">
        <v>116822</v>
      </c>
      <c r="F67" s="22">
        <v>18577.98</v>
      </c>
      <c r="G67" s="23"/>
      <c r="H67" s="23"/>
    </row>
    <row r="68" spans="1:8">
      <c r="A68" s="18" t="s">
        <v>325</v>
      </c>
      <c r="B68" s="19" t="s">
        <v>307</v>
      </c>
      <c r="C68" s="20" t="s">
        <v>389</v>
      </c>
      <c r="D68" s="21">
        <v>216000.02</v>
      </c>
      <c r="E68" s="21">
        <v>145512.56</v>
      </c>
      <c r="F68" s="22">
        <v>70487.460000000006</v>
      </c>
      <c r="G68" s="23"/>
      <c r="H68" s="23"/>
    </row>
    <row r="69" spans="1:8" ht="24">
      <c r="A69" s="18" t="s">
        <v>367</v>
      </c>
      <c r="B69" s="19" t="s">
        <v>307</v>
      </c>
      <c r="C69" s="20" t="s">
        <v>390</v>
      </c>
      <c r="D69" s="21">
        <v>53669900</v>
      </c>
      <c r="E69" s="21">
        <v>19698553.93</v>
      </c>
      <c r="F69" s="22">
        <v>33971346.07</v>
      </c>
      <c r="G69" s="23"/>
      <c r="H69" s="23"/>
    </row>
    <row r="70" spans="1:8" ht="48">
      <c r="A70" s="18" t="s">
        <v>361</v>
      </c>
      <c r="B70" s="19" t="s">
        <v>307</v>
      </c>
      <c r="C70" s="20" t="s">
        <v>391</v>
      </c>
      <c r="D70" s="21">
        <v>40223400</v>
      </c>
      <c r="E70" s="21">
        <v>39996500</v>
      </c>
      <c r="F70" s="22">
        <v>226900</v>
      </c>
      <c r="G70" s="23"/>
      <c r="H70" s="23"/>
    </row>
    <row r="71" spans="1:8" ht="48">
      <c r="A71" s="18" t="s">
        <v>361</v>
      </c>
      <c r="B71" s="19" t="s">
        <v>307</v>
      </c>
      <c r="C71" s="20" t="s">
        <v>392</v>
      </c>
      <c r="D71" s="21">
        <v>486998000</v>
      </c>
      <c r="E71" s="21">
        <v>350914887.98000002</v>
      </c>
      <c r="F71" s="22">
        <v>136083112.02000001</v>
      </c>
      <c r="G71" s="23"/>
      <c r="H71" s="23"/>
    </row>
    <row r="72" spans="1:8" ht="24">
      <c r="A72" s="18" t="s">
        <v>367</v>
      </c>
      <c r="B72" s="19" t="s">
        <v>307</v>
      </c>
      <c r="C72" s="20" t="s">
        <v>393</v>
      </c>
      <c r="D72" s="21">
        <v>21602000</v>
      </c>
      <c r="E72" s="21">
        <v>5730000</v>
      </c>
      <c r="F72" s="22">
        <v>15872000</v>
      </c>
      <c r="G72" s="23"/>
      <c r="H72" s="23"/>
    </row>
    <row r="73" spans="1:8" ht="48">
      <c r="A73" s="18" t="s">
        <v>361</v>
      </c>
      <c r="B73" s="19" t="s">
        <v>307</v>
      </c>
      <c r="C73" s="20" t="s">
        <v>394</v>
      </c>
      <c r="D73" s="21">
        <v>177129000</v>
      </c>
      <c r="E73" s="21">
        <v>144501736.52000001</v>
      </c>
      <c r="F73" s="22">
        <v>32627263.48</v>
      </c>
      <c r="G73" s="23"/>
      <c r="H73" s="23"/>
    </row>
    <row r="74" spans="1:8">
      <c r="A74" s="18" t="s">
        <v>336</v>
      </c>
      <c r="B74" s="19" t="s">
        <v>307</v>
      </c>
      <c r="C74" s="20" t="s">
        <v>395</v>
      </c>
      <c r="D74" s="21">
        <v>293384500</v>
      </c>
      <c r="E74" s="21">
        <v>195300439.19999999</v>
      </c>
      <c r="F74" s="22">
        <v>98084060.799999997</v>
      </c>
      <c r="G74" s="23"/>
      <c r="H74" s="23"/>
    </row>
    <row r="75" spans="1:8" ht="24">
      <c r="A75" s="18" t="s">
        <v>351</v>
      </c>
      <c r="B75" s="19" t="s">
        <v>307</v>
      </c>
      <c r="C75" s="20" t="s">
        <v>396</v>
      </c>
      <c r="D75" s="21">
        <v>669730</v>
      </c>
      <c r="E75" s="21">
        <v>511105.79</v>
      </c>
      <c r="F75" s="22">
        <v>158624.21</v>
      </c>
      <c r="G75" s="23"/>
      <c r="H75" s="23"/>
    </row>
    <row r="76" spans="1:8" ht="36">
      <c r="A76" s="18" t="s">
        <v>338</v>
      </c>
      <c r="B76" s="19" t="s">
        <v>307</v>
      </c>
      <c r="C76" s="20" t="s">
        <v>397</v>
      </c>
      <c r="D76" s="21">
        <v>80191640</v>
      </c>
      <c r="E76" s="21">
        <v>66520985.119999997</v>
      </c>
      <c r="F76" s="22">
        <v>13670654.880000001</v>
      </c>
      <c r="G76" s="23"/>
      <c r="H76" s="23"/>
    </row>
    <row r="77" spans="1:8" ht="24">
      <c r="A77" s="18" t="s">
        <v>317</v>
      </c>
      <c r="B77" s="19" t="s">
        <v>307</v>
      </c>
      <c r="C77" s="20" t="s">
        <v>398</v>
      </c>
      <c r="D77" s="21">
        <v>1764090</v>
      </c>
      <c r="E77" s="21">
        <v>1237247</v>
      </c>
      <c r="F77" s="22">
        <v>526843</v>
      </c>
      <c r="G77" s="23"/>
      <c r="H77" s="23"/>
    </row>
    <row r="78" spans="1:8" ht="24">
      <c r="A78" s="18" t="s">
        <v>367</v>
      </c>
      <c r="B78" s="19" t="s">
        <v>307</v>
      </c>
      <c r="C78" s="20" t="s">
        <v>399</v>
      </c>
      <c r="D78" s="21">
        <v>500000</v>
      </c>
      <c r="E78" s="21">
        <v>0</v>
      </c>
      <c r="F78" s="22">
        <v>500000</v>
      </c>
      <c r="G78" s="23"/>
      <c r="H78" s="23"/>
    </row>
    <row r="79" spans="1:8">
      <c r="A79" s="18" t="s">
        <v>319</v>
      </c>
      <c r="B79" s="19" t="s">
        <v>307</v>
      </c>
      <c r="C79" s="20" t="s">
        <v>400</v>
      </c>
      <c r="D79" s="21">
        <v>97453512</v>
      </c>
      <c r="E79" s="21">
        <v>68750506.629999995</v>
      </c>
      <c r="F79" s="22">
        <v>28703005.370000001</v>
      </c>
      <c r="G79" s="23"/>
      <c r="H79" s="23"/>
    </row>
    <row r="80" spans="1:8">
      <c r="A80" s="18" t="s">
        <v>321</v>
      </c>
      <c r="B80" s="19" t="s">
        <v>307</v>
      </c>
      <c r="C80" s="20" t="s">
        <v>401</v>
      </c>
      <c r="D80" s="21">
        <v>57327020</v>
      </c>
      <c r="E80" s="21">
        <v>45506616.909999996</v>
      </c>
      <c r="F80" s="22">
        <v>11820403.09</v>
      </c>
      <c r="G80" s="23"/>
      <c r="H80" s="23"/>
    </row>
    <row r="81" spans="1:8">
      <c r="A81" s="18" t="s">
        <v>323</v>
      </c>
      <c r="B81" s="19" t="s">
        <v>307</v>
      </c>
      <c r="C81" s="20" t="s">
        <v>402</v>
      </c>
      <c r="D81" s="21">
        <v>5300</v>
      </c>
      <c r="E81" s="21">
        <v>1600</v>
      </c>
      <c r="F81" s="22">
        <v>3700</v>
      </c>
      <c r="G81" s="23"/>
      <c r="H81" s="23"/>
    </row>
    <row r="82" spans="1:8">
      <c r="A82" s="18" t="s">
        <v>325</v>
      </c>
      <c r="B82" s="19" t="s">
        <v>307</v>
      </c>
      <c r="C82" s="20" t="s">
        <v>403</v>
      </c>
      <c r="D82" s="21">
        <v>297700</v>
      </c>
      <c r="E82" s="21">
        <v>117171.42</v>
      </c>
      <c r="F82" s="22">
        <v>180528.58</v>
      </c>
      <c r="G82" s="23"/>
      <c r="H82" s="23"/>
    </row>
    <row r="83" spans="1:8">
      <c r="A83" s="18" t="s">
        <v>336</v>
      </c>
      <c r="B83" s="19" t="s">
        <v>307</v>
      </c>
      <c r="C83" s="20" t="s">
        <v>404</v>
      </c>
      <c r="D83" s="21">
        <v>17900080</v>
      </c>
      <c r="E83" s="21">
        <v>11856911</v>
      </c>
      <c r="F83" s="22">
        <v>6043169</v>
      </c>
      <c r="G83" s="23"/>
      <c r="H83" s="23"/>
    </row>
    <row r="84" spans="1:8" ht="24">
      <c r="A84" s="18" t="s">
        <v>351</v>
      </c>
      <c r="B84" s="19" t="s">
        <v>307</v>
      </c>
      <c r="C84" s="20" t="s">
        <v>405</v>
      </c>
      <c r="D84" s="21">
        <v>31500</v>
      </c>
      <c r="E84" s="21">
        <v>30990.28</v>
      </c>
      <c r="F84" s="22">
        <v>509.72</v>
      </c>
      <c r="G84" s="23"/>
      <c r="H84" s="23"/>
    </row>
    <row r="85" spans="1:8" ht="36">
      <c r="A85" s="18" t="s">
        <v>338</v>
      </c>
      <c r="B85" s="19" t="s">
        <v>307</v>
      </c>
      <c r="C85" s="20" t="s">
        <v>406</v>
      </c>
      <c r="D85" s="21">
        <v>4726700</v>
      </c>
      <c r="E85" s="21">
        <v>3808987.94</v>
      </c>
      <c r="F85" s="22">
        <v>917712.06</v>
      </c>
      <c r="G85" s="23"/>
      <c r="H85" s="23"/>
    </row>
    <row r="86" spans="1:8" ht="24">
      <c r="A86" s="18" t="s">
        <v>317</v>
      </c>
      <c r="B86" s="19" t="s">
        <v>307</v>
      </c>
      <c r="C86" s="20" t="s">
        <v>407</v>
      </c>
      <c r="D86" s="21">
        <v>197700</v>
      </c>
      <c r="E86" s="21">
        <v>63060</v>
      </c>
      <c r="F86" s="22">
        <v>134640</v>
      </c>
      <c r="G86" s="23"/>
      <c r="H86" s="23"/>
    </row>
    <row r="87" spans="1:8">
      <c r="A87" s="18" t="s">
        <v>319</v>
      </c>
      <c r="B87" s="19" t="s">
        <v>307</v>
      </c>
      <c r="C87" s="20" t="s">
        <v>408</v>
      </c>
      <c r="D87" s="21">
        <v>8098802</v>
      </c>
      <c r="E87" s="21">
        <v>4095266.57</v>
      </c>
      <c r="F87" s="22">
        <v>4003535.43</v>
      </c>
      <c r="G87" s="23"/>
      <c r="H87" s="23"/>
    </row>
    <row r="88" spans="1:8">
      <c r="A88" s="18" t="s">
        <v>321</v>
      </c>
      <c r="B88" s="19" t="s">
        <v>307</v>
      </c>
      <c r="C88" s="20" t="s">
        <v>409</v>
      </c>
      <c r="D88" s="21">
        <v>4438260</v>
      </c>
      <c r="E88" s="21">
        <v>3348239.03</v>
      </c>
      <c r="F88" s="22">
        <v>1090020.97</v>
      </c>
      <c r="G88" s="23"/>
      <c r="H88" s="23"/>
    </row>
    <row r="89" spans="1:8" ht="24">
      <c r="A89" s="18" t="s">
        <v>357</v>
      </c>
      <c r="B89" s="19" t="s">
        <v>307</v>
      </c>
      <c r="C89" s="20" t="s">
        <v>410</v>
      </c>
      <c r="D89" s="21">
        <v>617202</v>
      </c>
      <c r="E89" s="21">
        <v>377165</v>
      </c>
      <c r="F89" s="22">
        <v>240037</v>
      </c>
      <c r="G89" s="23"/>
      <c r="H89" s="23"/>
    </row>
    <row r="90" spans="1:8" ht="48">
      <c r="A90" s="18" t="s">
        <v>365</v>
      </c>
      <c r="B90" s="19" t="s">
        <v>307</v>
      </c>
      <c r="C90" s="20" t="s">
        <v>411</v>
      </c>
      <c r="D90" s="21">
        <v>412000000</v>
      </c>
      <c r="E90" s="21">
        <v>285814446.24000001</v>
      </c>
      <c r="F90" s="22">
        <v>126185553.76000001</v>
      </c>
      <c r="G90" s="23"/>
      <c r="H90" s="23"/>
    </row>
    <row r="91" spans="1:8">
      <c r="A91" s="18" t="s">
        <v>383</v>
      </c>
      <c r="B91" s="19" t="s">
        <v>307</v>
      </c>
      <c r="C91" s="20" t="s">
        <v>412</v>
      </c>
      <c r="D91" s="21">
        <v>47680068</v>
      </c>
      <c r="E91" s="21">
        <v>21696468.010000002</v>
      </c>
      <c r="F91" s="22">
        <v>25983599.989999998</v>
      </c>
      <c r="G91" s="23"/>
      <c r="H91" s="23"/>
    </row>
    <row r="92" spans="1:8">
      <c r="A92" s="18" t="s">
        <v>325</v>
      </c>
      <c r="B92" s="19" t="s">
        <v>307</v>
      </c>
      <c r="C92" s="20" t="s">
        <v>413</v>
      </c>
      <c r="D92" s="21">
        <v>144600</v>
      </c>
      <c r="E92" s="21">
        <v>1500</v>
      </c>
      <c r="F92" s="22">
        <v>143100</v>
      </c>
      <c r="G92" s="23"/>
      <c r="H92" s="23"/>
    </row>
    <row r="93" spans="1:8" ht="48">
      <c r="A93" s="18" t="s">
        <v>365</v>
      </c>
      <c r="B93" s="19" t="s">
        <v>307</v>
      </c>
      <c r="C93" s="20" t="s">
        <v>414</v>
      </c>
      <c r="D93" s="21">
        <v>230400000</v>
      </c>
      <c r="E93" s="21">
        <v>151777688</v>
      </c>
      <c r="F93" s="22">
        <v>78622312</v>
      </c>
      <c r="G93" s="23"/>
      <c r="H93" s="23"/>
    </row>
    <row r="94" spans="1:8">
      <c r="A94" s="18" t="s">
        <v>383</v>
      </c>
      <c r="B94" s="19" t="s">
        <v>307</v>
      </c>
      <c r="C94" s="20" t="s">
        <v>415</v>
      </c>
      <c r="D94" s="21">
        <v>4858700</v>
      </c>
      <c r="E94" s="21">
        <v>1554720</v>
      </c>
      <c r="F94" s="22">
        <v>3303980</v>
      </c>
      <c r="G94" s="23"/>
      <c r="H94" s="23"/>
    </row>
    <row r="95" spans="1:8" ht="48">
      <c r="A95" s="18" t="s">
        <v>365</v>
      </c>
      <c r="B95" s="19" t="s">
        <v>307</v>
      </c>
      <c r="C95" s="20" t="s">
        <v>416</v>
      </c>
      <c r="D95" s="21">
        <v>95830000</v>
      </c>
      <c r="E95" s="21">
        <v>70510708</v>
      </c>
      <c r="F95" s="22">
        <v>25319292</v>
      </c>
      <c r="G95" s="23"/>
      <c r="H95" s="23"/>
    </row>
    <row r="96" spans="1:8">
      <c r="A96" s="18" t="s">
        <v>383</v>
      </c>
      <c r="B96" s="19" t="s">
        <v>307</v>
      </c>
      <c r="C96" s="20" t="s">
        <v>417</v>
      </c>
      <c r="D96" s="21">
        <v>9780510</v>
      </c>
      <c r="E96" s="21">
        <v>5176276.68</v>
      </c>
      <c r="F96" s="22">
        <v>4604233.32</v>
      </c>
      <c r="G96" s="23"/>
      <c r="H96" s="23"/>
    </row>
    <row r="97" spans="1:8">
      <c r="A97" s="18" t="s">
        <v>336</v>
      </c>
      <c r="B97" s="19" t="s">
        <v>307</v>
      </c>
      <c r="C97" s="20" t="s">
        <v>418</v>
      </c>
      <c r="D97" s="21">
        <v>11537754.439999999</v>
      </c>
      <c r="E97" s="21">
        <v>9189200.8699999992</v>
      </c>
      <c r="F97" s="22">
        <v>2348553.5699999998</v>
      </c>
      <c r="G97" s="23"/>
      <c r="H97" s="23"/>
    </row>
    <row r="98" spans="1:8" ht="24">
      <c r="A98" s="18" t="s">
        <v>351</v>
      </c>
      <c r="B98" s="19" t="s">
        <v>307</v>
      </c>
      <c r="C98" s="20" t="s">
        <v>419</v>
      </c>
      <c r="D98" s="21">
        <v>251005</v>
      </c>
      <c r="E98" s="21">
        <v>203303.19</v>
      </c>
      <c r="F98" s="22">
        <v>47701.81</v>
      </c>
      <c r="G98" s="23"/>
      <c r="H98" s="23"/>
    </row>
    <row r="99" spans="1:8" ht="36">
      <c r="A99" s="18" t="s">
        <v>338</v>
      </c>
      <c r="B99" s="19" t="s">
        <v>307</v>
      </c>
      <c r="C99" s="20" t="s">
        <v>420</v>
      </c>
      <c r="D99" s="21">
        <v>3529194.14</v>
      </c>
      <c r="E99" s="21">
        <v>2958304.51</v>
      </c>
      <c r="F99" s="22">
        <v>570889.63</v>
      </c>
      <c r="G99" s="23"/>
      <c r="H99" s="23"/>
    </row>
    <row r="100" spans="1:8" ht="24">
      <c r="A100" s="18" t="s">
        <v>317</v>
      </c>
      <c r="B100" s="19" t="s">
        <v>307</v>
      </c>
      <c r="C100" s="20" t="s">
        <v>421</v>
      </c>
      <c r="D100" s="21">
        <v>340900</v>
      </c>
      <c r="E100" s="21">
        <v>202322.79</v>
      </c>
      <c r="F100" s="22">
        <v>138577.21</v>
      </c>
      <c r="G100" s="23"/>
      <c r="H100" s="23"/>
    </row>
    <row r="101" spans="1:8" ht="24">
      <c r="A101" s="18" t="s">
        <v>367</v>
      </c>
      <c r="B101" s="19" t="s">
        <v>307</v>
      </c>
      <c r="C101" s="20" t="s">
        <v>422</v>
      </c>
      <c r="D101" s="21">
        <v>7428800</v>
      </c>
      <c r="E101" s="21">
        <v>6782029.8200000003</v>
      </c>
      <c r="F101" s="22">
        <v>646770.18000000005</v>
      </c>
      <c r="G101" s="23"/>
      <c r="H101" s="23"/>
    </row>
    <row r="102" spans="1:8">
      <c r="A102" s="18" t="s">
        <v>319</v>
      </c>
      <c r="B102" s="19" t="s">
        <v>307</v>
      </c>
      <c r="C102" s="20" t="s">
        <v>423</v>
      </c>
      <c r="D102" s="21">
        <v>8125909.4199999999</v>
      </c>
      <c r="E102" s="21">
        <v>3247357.56</v>
      </c>
      <c r="F102" s="22">
        <v>4878551.8600000003</v>
      </c>
      <c r="G102" s="23"/>
      <c r="H102" s="23"/>
    </row>
    <row r="103" spans="1:8">
      <c r="A103" s="18" t="s">
        <v>321</v>
      </c>
      <c r="B103" s="19" t="s">
        <v>307</v>
      </c>
      <c r="C103" s="20" t="s">
        <v>424</v>
      </c>
      <c r="D103" s="21">
        <v>3004414</v>
      </c>
      <c r="E103" s="21">
        <v>2369053.54</v>
      </c>
      <c r="F103" s="22">
        <v>635360.46</v>
      </c>
      <c r="G103" s="23"/>
      <c r="H103" s="23"/>
    </row>
    <row r="104" spans="1:8">
      <c r="A104" s="18" t="s">
        <v>425</v>
      </c>
      <c r="B104" s="19" t="s">
        <v>307</v>
      </c>
      <c r="C104" s="20" t="s">
        <v>426</v>
      </c>
      <c r="D104" s="21">
        <v>342000</v>
      </c>
      <c r="E104" s="21">
        <v>171000</v>
      </c>
      <c r="F104" s="22">
        <v>171000</v>
      </c>
      <c r="G104" s="23"/>
      <c r="H104" s="23"/>
    </row>
    <row r="105" spans="1:8">
      <c r="A105" s="18" t="s">
        <v>383</v>
      </c>
      <c r="B105" s="19" t="s">
        <v>307</v>
      </c>
      <c r="C105" s="20" t="s">
        <v>427</v>
      </c>
      <c r="D105" s="21">
        <v>2025500</v>
      </c>
      <c r="E105" s="21">
        <v>1527264.35</v>
      </c>
      <c r="F105" s="22">
        <v>498235.65</v>
      </c>
      <c r="G105" s="23"/>
      <c r="H105" s="23"/>
    </row>
    <row r="106" spans="1:8">
      <c r="A106" s="18" t="s">
        <v>323</v>
      </c>
      <c r="B106" s="19" t="s">
        <v>307</v>
      </c>
      <c r="C106" s="20" t="s">
        <v>428</v>
      </c>
      <c r="D106" s="21">
        <v>800</v>
      </c>
      <c r="E106" s="21">
        <v>800</v>
      </c>
      <c r="F106" s="22">
        <v>0</v>
      </c>
      <c r="G106" s="23"/>
      <c r="H106" s="23"/>
    </row>
    <row r="107" spans="1:8">
      <c r="A107" s="18" t="s">
        <v>325</v>
      </c>
      <c r="B107" s="19" t="s">
        <v>307</v>
      </c>
      <c r="C107" s="20" t="s">
        <v>429</v>
      </c>
      <c r="D107" s="21">
        <v>1370</v>
      </c>
      <c r="E107" s="21">
        <v>1198.31</v>
      </c>
      <c r="F107" s="22">
        <v>171.69</v>
      </c>
      <c r="G107" s="23"/>
      <c r="H107" s="23"/>
    </row>
    <row r="108" spans="1:8">
      <c r="A108" s="18" t="s">
        <v>336</v>
      </c>
      <c r="B108" s="19" t="s">
        <v>307</v>
      </c>
      <c r="C108" s="20" t="s">
        <v>430</v>
      </c>
      <c r="D108" s="21">
        <v>24215900</v>
      </c>
      <c r="E108" s="21">
        <v>17150070.09</v>
      </c>
      <c r="F108" s="22">
        <v>7065829.9100000001</v>
      </c>
      <c r="G108" s="23"/>
      <c r="H108" s="23"/>
    </row>
    <row r="109" spans="1:8" ht="24">
      <c r="A109" s="18" t="s">
        <v>351</v>
      </c>
      <c r="B109" s="19" t="s">
        <v>307</v>
      </c>
      <c r="C109" s="20" t="s">
        <v>431</v>
      </c>
      <c r="D109" s="21">
        <v>36360</v>
      </c>
      <c r="E109" s="21">
        <v>36338</v>
      </c>
      <c r="F109" s="22">
        <v>22</v>
      </c>
      <c r="G109" s="23"/>
      <c r="H109" s="23"/>
    </row>
    <row r="110" spans="1:8" ht="36">
      <c r="A110" s="18" t="s">
        <v>338</v>
      </c>
      <c r="B110" s="19" t="s">
        <v>307</v>
      </c>
      <c r="C110" s="20" t="s">
        <v>432</v>
      </c>
      <c r="D110" s="21">
        <v>6440634</v>
      </c>
      <c r="E110" s="21">
        <v>5544888.6799999997</v>
      </c>
      <c r="F110" s="22">
        <v>895745.32</v>
      </c>
      <c r="G110" s="23"/>
      <c r="H110" s="23"/>
    </row>
    <row r="111" spans="1:8" ht="24">
      <c r="A111" s="18" t="s">
        <v>308</v>
      </c>
      <c r="B111" s="19" t="s">
        <v>307</v>
      </c>
      <c r="C111" s="20" t="s">
        <v>433</v>
      </c>
      <c r="D111" s="21">
        <v>28464720</v>
      </c>
      <c r="E111" s="21">
        <v>19784873.02</v>
      </c>
      <c r="F111" s="22">
        <v>8679846.9800000004</v>
      </c>
      <c r="G111" s="23"/>
      <c r="H111" s="23"/>
    </row>
    <row r="112" spans="1:8" ht="24">
      <c r="A112" s="18" t="s">
        <v>310</v>
      </c>
      <c r="B112" s="19" t="s">
        <v>307</v>
      </c>
      <c r="C112" s="20" t="s">
        <v>434</v>
      </c>
      <c r="D112" s="21">
        <v>121100</v>
      </c>
      <c r="E112" s="21">
        <v>115248.29</v>
      </c>
      <c r="F112" s="22">
        <v>5851.71</v>
      </c>
      <c r="G112" s="23"/>
      <c r="H112" s="23"/>
    </row>
    <row r="113" spans="1:8" ht="36">
      <c r="A113" s="18" t="s">
        <v>312</v>
      </c>
      <c r="B113" s="19" t="s">
        <v>307</v>
      </c>
      <c r="C113" s="20" t="s">
        <v>435</v>
      </c>
      <c r="D113" s="21">
        <v>7389330</v>
      </c>
      <c r="E113" s="21">
        <v>6614826.0099999998</v>
      </c>
      <c r="F113" s="22">
        <v>774503.99</v>
      </c>
      <c r="G113" s="23"/>
      <c r="H113" s="23"/>
    </row>
    <row r="114" spans="1:8" ht="24">
      <c r="A114" s="18" t="s">
        <v>317</v>
      </c>
      <c r="B114" s="19" t="s">
        <v>307</v>
      </c>
      <c r="C114" s="20" t="s">
        <v>436</v>
      </c>
      <c r="D114" s="21">
        <v>1570240.67</v>
      </c>
      <c r="E114" s="21">
        <v>1008523.38</v>
      </c>
      <c r="F114" s="22">
        <v>561717.29</v>
      </c>
      <c r="G114" s="23"/>
      <c r="H114" s="23"/>
    </row>
    <row r="115" spans="1:8">
      <c r="A115" s="18" t="s">
        <v>319</v>
      </c>
      <c r="B115" s="19" t="s">
        <v>307</v>
      </c>
      <c r="C115" s="20" t="s">
        <v>437</v>
      </c>
      <c r="D115" s="21">
        <v>6174369.3300000001</v>
      </c>
      <c r="E115" s="21">
        <v>2908422.41</v>
      </c>
      <c r="F115" s="22">
        <v>3265946.92</v>
      </c>
      <c r="G115" s="23"/>
      <c r="H115" s="23"/>
    </row>
    <row r="116" spans="1:8">
      <c r="A116" s="18" t="s">
        <v>321</v>
      </c>
      <c r="B116" s="19" t="s">
        <v>307</v>
      </c>
      <c r="C116" s="20" t="s">
        <v>438</v>
      </c>
      <c r="D116" s="21">
        <v>5106490</v>
      </c>
      <c r="E116" s="21">
        <v>2707120.67</v>
      </c>
      <c r="F116" s="22">
        <v>2399369.33</v>
      </c>
      <c r="G116" s="23"/>
      <c r="H116" s="23"/>
    </row>
    <row r="117" spans="1:8">
      <c r="A117" s="18" t="s">
        <v>383</v>
      </c>
      <c r="B117" s="19" t="s">
        <v>307</v>
      </c>
      <c r="C117" s="20" t="s">
        <v>439</v>
      </c>
      <c r="D117" s="21">
        <v>1624950</v>
      </c>
      <c r="E117" s="21">
        <v>1095410</v>
      </c>
      <c r="F117" s="22">
        <v>529540</v>
      </c>
      <c r="G117" s="23"/>
      <c r="H117" s="23"/>
    </row>
    <row r="118" spans="1:8" ht="24">
      <c r="A118" s="18" t="s">
        <v>386</v>
      </c>
      <c r="B118" s="19" t="s">
        <v>307</v>
      </c>
      <c r="C118" s="20" t="s">
        <v>440</v>
      </c>
      <c r="D118" s="21">
        <v>837500</v>
      </c>
      <c r="E118" s="21">
        <v>582955.19999999995</v>
      </c>
      <c r="F118" s="22">
        <v>254544.8</v>
      </c>
      <c r="G118" s="23"/>
      <c r="H118" s="23"/>
    </row>
    <row r="119" spans="1:8">
      <c r="A119" s="18" t="s">
        <v>323</v>
      </c>
      <c r="B119" s="19" t="s">
        <v>307</v>
      </c>
      <c r="C119" s="20" t="s">
        <v>441</v>
      </c>
      <c r="D119" s="21">
        <v>23050</v>
      </c>
      <c r="E119" s="21">
        <v>19143.310000000001</v>
      </c>
      <c r="F119" s="22">
        <v>3906.69</v>
      </c>
      <c r="G119" s="23"/>
      <c r="H119" s="23"/>
    </row>
    <row r="120" spans="1:8">
      <c r="A120" s="18" t="s">
        <v>325</v>
      </c>
      <c r="B120" s="19" t="s">
        <v>307</v>
      </c>
      <c r="C120" s="20" t="s">
        <v>442</v>
      </c>
      <c r="D120" s="21">
        <v>3250</v>
      </c>
      <c r="E120" s="21">
        <v>1394.07</v>
      </c>
      <c r="F120" s="22">
        <v>1855.93</v>
      </c>
      <c r="G120" s="23"/>
      <c r="H120" s="23"/>
    </row>
    <row r="121" spans="1:8">
      <c r="A121" s="18" t="s">
        <v>336</v>
      </c>
      <c r="B121" s="19" t="s">
        <v>307</v>
      </c>
      <c r="C121" s="20" t="s">
        <v>443</v>
      </c>
      <c r="D121" s="21">
        <v>39910100</v>
      </c>
      <c r="E121" s="21">
        <v>29073216.420000002</v>
      </c>
      <c r="F121" s="22">
        <v>10836883.58</v>
      </c>
      <c r="G121" s="23"/>
      <c r="H121" s="23"/>
    </row>
    <row r="122" spans="1:8" ht="24">
      <c r="A122" s="18" t="s">
        <v>351</v>
      </c>
      <c r="B122" s="19" t="s">
        <v>307</v>
      </c>
      <c r="C122" s="20" t="s">
        <v>444</v>
      </c>
      <c r="D122" s="21">
        <v>111400</v>
      </c>
      <c r="E122" s="21">
        <v>69891.960000000006</v>
      </c>
      <c r="F122" s="22">
        <v>41508.04</v>
      </c>
      <c r="G122" s="23"/>
      <c r="H122" s="23"/>
    </row>
    <row r="123" spans="1:8" ht="36">
      <c r="A123" s="18" t="s">
        <v>338</v>
      </c>
      <c r="B123" s="19" t="s">
        <v>307</v>
      </c>
      <c r="C123" s="20" t="s">
        <v>445</v>
      </c>
      <c r="D123" s="21">
        <v>10497300</v>
      </c>
      <c r="E123" s="21">
        <v>9569973.2100000009</v>
      </c>
      <c r="F123" s="22">
        <v>927326.79</v>
      </c>
      <c r="G123" s="23"/>
      <c r="H123" s="23"/>
    </row>
    <row r="124" spans="1:8" ht="24">
      <c r="A124" s="18" t="s">
        <v>317</v>
      </c>
      <c r="B124" s="19" t="s">
        <v>307</v>
      </c>
      <c r="C124" s="20" t="s">
        <v>446</v>
      </c>
      <c r="D124" s="21">
        <v>756900</v>
      </c>
      <c r="E124" s="21">
        <v>545499.43999999994</v>
      </c>
      <c r="F124" s="22">
        <v>211400.56</v>
      </c>
      <c r="G124" s="23"/>
      <c r="H124" s="23"/>
    </row>
    <row r="125" spans="1:8">
      <c r="A125" s="18" t="s">
        <v>319</v>
      </c>
      <c r="B125" s="19" t="s">
        <v>307</v>
      </c>
      <c r="C125" s="20" t="s">
        <v>447</v>
      </c>
      <c r="D125" s="21">
        <v>2821680</v>
      </c>
      <c r="E125" s="21">
        <v>1902528.76</v>
      </c>
      <c r="F125" s="22">
        <v>919151.24</v>
      </c>
      <c r="G125" s="23"/>
      <c r="H125" s="23"/>
    </row>
    <row r="126" spans="1:8">
      <c r="A126" s="18" t="s">
        <v>321</v>
      </c>
      <c r="B126" s="19" t="s">
        <v>307</v>
      </c>
      <c r="C126" s="20" t="s">
        <v>448</v>
      </c>
      <c r="D126" s="21">
        <v>4026100</v>
      </c>
      <c r="E126" s="21">
        <v>2742217.72</v>
      </c>
      <c r="F126" s="22">
        <v>1283882.28</v>
      </c>
      <c r="G126" s="23"/>
      <c r="H126" s="23"/>
    </row>
    <row r="127" spans="1:8" ht="48">
      <c r="A127" s="18" t="s">
        <v>365</v>
      </c>
      <c r="B127" s="19" t="s">
        <v>307</v>
      </c>
      <c r="C127" s="20" t="s">
        <v>449</v>
      </c>
      <c r="D127" s="21">
        <v>81475970</v>
      </c>
      <c r="E127" s="21">
        <v>56235002</v>
      </c>
      <c r="F127" s="22">
        <v>25240968</v>
      </c>
      <c r="G127" s="23"/>
      <c r="H127" s="23"/>
    </row>
    <row r="128" spans="1:8">
      <c r="A128" s="18" t="s">
        <v>383</v>
      </c>
      <c r="B128" s="19" t="s">
        <v>307</v>
      </c>
      <c r="C128" s="20" t="s">
        <v>450</v>
      </c>
      <c r="D128" s="21">
        <v>3811991.88</v>
      </c>
      <c r="E128" s="21">
        <v>3091751.88</v>
      </c>
      <c r="F128" s="22">
        <v>720240</v>
      </c>
      <c r="G128" s="23"/>
      <c r="H128" s="23"/>
    </row>
    <row r="129" spans="1:8" ht="48">
      <c r="A129" s="18" t="s">
        <v>361</v>
      </c>
      <c r="B129" s="19" t="s">
        <v>307</v>
      </c>
      <c r="C129" s="20" t="s">
        <v>451</v>
      </c>
      <c r="D129" s="21">
        <v>3396000</v>
      </c>
      <c r="E129" s="21">
        <v>2367796.91</v>
      </c>
      <c r="F129" s="22">
        <v>1028203.09</v>
      </c>
      <c r="G129" s="23"/>
      <c r="H129" s="23"/>
    </row>
    <row r="130" spans="1:8" ht="24">
      <c r="A130" s="18" t="s">
        <v>386</v>
      </c>
      <c r="B130" s="19" t="s">
        <v>307</v>
      </c>
      <c r="C130" s="20" t="s">
        <v>452</v>
      </c>
      <c r="D130" s="21">
        <v>10900</v>
      </c>
      <c r="E130" s="21">
        <v>5412</v>
      </c>
      <c r="F130" s="22">
        <v>5488</v>
      </c>
      <c r="G130" s="23"/>
      <c r="H130" s="23"/>
    </row>
    <row r="131" spans="1:8">
      <c r="A131" s="18" t="s">
        <v>323</v>
      </c>
      <c r="B131" s="19" t="s">
        <v>307</v>
      </c>
      <c r="C131" s="20" t="s">
        <v>453</v>
      </c>
      <c r="D131" s="21">
        <v>800</v>
      </c>
      <c r="E131" s="21">
        <v>0</v>
      </c>
      <c r="F131" s="22">
        <v>800</v>
      </c>
      <c r="G131" s="23"/>
      <c r="H131" s="23"/>
    </row>
    <row r="132" spans="1:8">
      <c r="A132" s="18" t="s">
        <v>325</v>
      </c>
      <c r="B132" s="19" t="s">
        <v>307</v>
      </c>
      <c r="C132" s="20" t="s">
        <v>454</v>
      </c>
      <c r="D132" s="21">
        <v>1000</v>
      </c>
      <c r="E132" s="21">
        <v>939.19</v>
      </c>
      <c r="F132" s="22">
        <v>60.81</v>
      </c>
      <c r="G132" s="23"/>
      <c r="H132" s="23"/>
    </row>
    <row r="133" spans="1:8" ht="24">
      <c r="A133" s="18" t="s">
        <v>308</v>
      </c>
      <c r="B133" s="19" t="s">
        <v>307</v>
      </c>
      <c r="C133" s="20" t="s">
        <v>455</v>
      </c>
      <c r="D133" s="21">
        <v>14466700</v>
      </c>
      <c r="E133" s="21">
        <v>10223325.720000001</v>
      </c>
      <c r="F133" s="22">
        <v>4243374.28</v>
      </c>
      <c r="G133" s="23"/>
      <c r="H133" s="23"/>
    </row>
    <row r="134" spans="1:8" ht="24">
      <c r="A134" s="18" t="s">
        <v>310</v>
      </c>
      <c r="B134" s="19" t="s">
        <v>307</v>
      </c>
      <c r="C134" s="20" t="s">
        <v>456</v>
      </c>
      <c r="D134" s="21">
        <v>682000</v>
      </c>
      <c r="E134" s="21">
        <v>304931.67</v>
      </c>
      <c r="F134" s="22">
        <v>377068.33</v>
      </c>
      <c r="G134" s="23"/>
      <c r="H134" s="23"/>
    </row>
    <row r="135" spans="1:8" ht="36">
      <c r="A135" s="18" t="s">
        <v>312</v>
      </c>
      <c r="B135" s="19" t="s">
        <v>307</v>
      </c>
      <c r="C135" s="20" t="s">
        <v>457</v>
      </c>
      <c r="D135" s="21">
        <v>3489100</v>
      </c>
      <c r="E135" s="21">
        <v>3479059.83</v>
      </c>
      <c r="F135" s="22">
        <v>10040.17</v>
      </c>
      <c r="G135" s="23"/>
      <c r="H135" s="23"/>
    </row>
    <row r="136" spans="1:8" ht="24">
      <c r="A136" s="18" t="s">
        <v>317</v>
      </c>
      <c r="B136" s="19" t="s">
        <v>307</v>
      </c>
      <c r="C136" s="20" t="s">
        <v>458</v>
      </c>
      <c r="D136" s="21">
        <v>354300</v>
      </c>
      <c r="E136" s="21">
        <v>258531.1</v>
      </c>
      <c r="F136" s="22">
        <v>95768.9</v>
      </c>
      <c r="G136" s="23"/>
      <c r="H136" s="23"/>
    </row>
    <row r="137" spans="1:8">
      <c r="A137" s="18" t="s">
        <v>319</v>
      </c>
      <c r="B137" s="19" t="s">
        <v>307</v>
      </c>
      <c r="C137" s="20" t="s">
        <v>459</v>
      </c>
      <c r="D137" s="21">
        <v>1262000</v>
      </c>
      <c r="E137" s="21">
        <v>1026449.53</v>
      </c>
      <c r="F137" s="22">
        <v>235550.47</v>
      </c>
      <c r="G137" s="23"/>
      <c r="H137" s="23"/>
    </row>
    <row r="138" spans="1:8">
      <c r="A138" s="18" t="s">
        <v>321</v>
      </c>
      <c r="B138" s="19" t="s">
        <v>307</v>
      </c>
      <c r="C138" s="20" t="s">
        <v>460</v>
      </c>
      <c r="D138" s="21">
        <v>779900</v>
      </c>
      <c r="E138" s="21">
        <v>693662.31</v>
      </c>
      <c r="F138" s="22">
        <v>86237.69</v>
      </c>
      <c r="G138" s="23"/>
      <c r="H138" s="23"/>
    </row>
    <row r="139" spans="1:8" ht="24">
      <c r="A139" s="18" t="s">
        <v>380</v>
      </c>
      <c r="B139" s="19" t="s">
        <v>307</v>
      </c>
      <c r="C139" s="20" t="s">
        <v>461</v>
      </c>
      <c r="D139" s="21">
        <v>364500</v>
      </c>
      <c r="E139" s="21">
        <v>360000</v>
      </c>
      <c r="F139" s="22">
        <v>4500</v>
      </c>
      <c r="G139" s="23"/>
      <c r="H139" s="23"/>
    </row>
    <row r="140" spans="1:8">
      <c r="A140" s="18" t="s">
        <v>323</v>
      </c>
      <c r="B140" s="19" t="s">
        <v>307</v>
      </c>
      <c r="C140" s="20" t="s">
        <v>462</v>
      </c>
      <c r="D140" s="21">
        <v>8300</v>
      </c>
      <c r="E140" s="21">
        <v>7017</v>
      </c>
      <c r="F140" s="22">
        <v>1283</v>
      </c>
      <c r="G140" s="23"/>
      <c r="H140" s="23"/>
    </row>
    <row r="141" spans="1:8">
      <c r="A141" s="18" t="s">
        <v>325</v>
      </c>
      <c r="B141" s="19" t="s">
        <v>307</v>
      </c>
      <c r="C141" s="20" t="s">
        <v>463</v>
      </c>
      <c r="D141" s="21">
        <v>13700</v>
      </c>
      <c r="E141" s="21">
        <v>1650.13</v>
      </c>
      <c r="F141" s="22">
        <v>12049.87</v>
      </c>
      <c r="G141" s="23"/>
      <c r="H141" s="23"/>
    </row>
    <row r="142" spans="1:8">
      <c r="A142" s="18" t="s">
        <v>319</v>
      </c>
      <c r="B142" s="19" t="s">
        <v>307</v>
      </c>
      <c r="C142" s="20" t="s">
        <v>464</v>
      </c>
      <c r="D142" s="21">
        <v>4346100</v>
      </c>
      <c r="E142" s="21">
        <v>3246348.25</v>
      </c>
      <c r="F142" s="22">
        <v>1099751.75</v>
      </c>
      <c r="G142" s="23"/>
      <c r="H142" s="23"/>
    </row>
    <row r="143" spans="1:8">
      <c r="A143" s="18" t="s">
        <v>465</v>
      </c>
      <c r="B143" s="19" t="s">
        <v>307</v>
      </c>
      <c r="C143" s="20" t="s">
        <v>466</v>
      </c>
      <c r="D143" s="21">
        <v>1417000</v>
      </c>
      <c r="E143" s="21">
        <v>1417000</v>
      </c>
      <c r="F143" s="22">
        <v>0</v>
      </c>
      <c r="G143" s="23"/>
      <c r="H143" s="23"/>
    </row>
    <row r="144" spans="1:8" ht="24">
      <c r="A144" s="18" t="s">
        <v>308</v>
      </c>
      <c r="B144" s="19" t="s">
        <v>307</v>
      </c>
      <c r="C144" s="20" t="s">
        <v>467</v>
      </c>
      <c r="D144" s="21">
        <v>9716966.2799999993</v>
      </c>
      <c r="E144" s="21">
        <v>6648159.1900000004</v>
      </c>
      <c r="F144" s="22">
        <v>3068807.09</v>
      </c>
      <c r="G144" s="23"/>
      <c r="H144" s="23"/>
    </row>
    <row r="145" spans="1:8" ht="36">
      <c r="A145" s="18" t="s">
        <v>312</v>
      </c>
      <c r="B145" s="19" t="s">
        <v>307</v>
      </c>
      <c r="C145" s="20" t="s">
        <v>468</v>
      </c>
      <c r="D145" s="21">
        <v>2531862.7999999998</v>
      </c>
      <c r="E145" s="21">
        <v>2380216.15</v>
      </c>
      <c r="F145" s="22">
        <v>151646.65</v>
      </c>
      <c r="G145" s="23"/>
      <c r="H145" s="23"/>
    </row>
    <row r="146" spans="1:8" ht="24">
      <c r="A146" s="18" t="s">
        <v>317</v>
      </c>
      <c r="B146" s="19" t="s">
        <v>307</v>
      </c>
      <c r="C146" s="20" t="s">
        <v>469</v>
      </c>
      <c r="D146" s="21">
        <v>1631850</v>
      </c>
      <c r="E146" s="21">
        <v>767915.71</v>
      </c>
      <c r="F146" s="22">
        <v>863934.29</v>
      </c>
      <c r="G146" s="23"/>
      <c r="H146" s="23"/>
    </row>
    <row r="147" spans="1:8">
      <c r="A147" s="18" t="s">
        <v>319</v>
      </c>
      <c r="B147" s="19" t="s">
        <v>307</v>
      </c>
      <c r="C147" s="20" t="s">
        <v>470</v>
      </c>
      <c r="D147" s="21">
        <v>22445650.920000002</v>
      </c>
      <c r="E147" s="21">
        <v>19613358.82</v>
      </c>
      <c r="F147" s="22">
        <v>2832292.1</v>
      </c>
      <c r="G147" s="23"/>
      <c r="H147" s="23"/>
    </row>
    <row r="148" spans="1:8">
      <c r="A148" s="18" t="s">
        <v>321</v>
      </c>
      <c r="B148" s="19" t="s">
        <v>307</v>
      </c>
      <c r="C148" s="20" t="s">
        <v>471</v>
      </c>
      <c r="D148" s="21">
        <v>393190</v>
      </c>
      <c r="E148" s="21">
        <v>237601.44</v>
      </c>
      <c r="F148" s="22">
        <v>155588.56</v>
      </c>
      <c r="G148" s="23"/>
      <c r="H148" s="23"/>
    </row>
    <row r="149" spans="1:8" ht="48">
      <c r="A149" s="18" t="s">
        <v>365</v>
      </c>
      <c r="B149" s="19" t="s">
        <v>307</v>
      </c>
      <c r="C149" s="20" t="s">
        <v>472</v>
      </c>
      <c r="D149" s="21">
        <v>33487300</v>
      </c>
      <c r="E149" s="21">
        <v>24975225</v>
      </c>
      <c r="F149" s="22">
        <v>8512075</v>
      </c>
      <c r="G149" s="23"/>
      <c r="H149" s="23"/>
    </row>
    <row r="150" spans="1:8">
      <c r="A150" s="18" t="s">
        <v>323</v>
      </c>
      <c r="B150" s="19" t="s">
        <v>307</v>
      </c>
      <c r="C150" s="20" t="s">
        <v>473</v>
      </c>
      <c r="D150" s="21">
        <v>10000</v>
      </c>
      <c r="E150" s="21">
        <v>3970</v>
      </c>
      <c r="F150" s="22">
        <v>6030</v>
      </c>
      <c r="G150" s="23"/>
      <c r="H150" s="23"/>
    </row>
    <row r="151" spans="1:8">
      <c r="A151" s="18" t="s">
        <v>325</v>
      </c>
      <c r="B151" s="19" t="s">
        <v>307</v>
      </c>
      <c r="C151" s="20" t="s">
        <v>474</v>
      </c>
      <c r="D151" s="21">
        <v>1900</v>
      </c>
      <c r="E151" s="21">
        <v>1413.9</v>
      </c>
      <c r="F151" s="22">
        <v>486.1</v>
      </c>
      <c r="G151" s="23"/>
      <c r="H151" s="23"/>
    </row>
    <row r="152" spans="1:8">
      <c r="A152" s="18" t="s">
        <v>319</v>
      </c>
      <c r="B152" s="19" t="s">
        <v>307</v>
      </c>
      <c r="C152" s="20" t="s">
        <v>475</v>
      </c>
      <c r="D152" s="21">
        <v>51564</v>
      </c>
      <c r="E152" s="21">
        <v>30044.59</v>
      </c>
      <c r="F152" s="22">
        <v>21519.41</v>
      </c>
      <c r="G152" s="23"/>
      <c r="H152" s="23"/>
    </row>
    <row r="153" spans="1:8">
      <c r="A153" s="18" t="s">
        <v>476</v>
      </c>
      <c r="B153" s="19" t="s">
        <v>307</v>
      </c>
      <c r="C153" s="20" t="s">
        <v>477</v>
      </c>
      <c r="D153" s="21">
        <v>23715000</v>
      </c>
      <c r="E153" s="21">
        <v>18459990.170000002</v>
      </c>
      <c r="F153" s="22">
        <v>5255009.83</v>
      </c>
      <c r="G153" s="23"/>
      <c r="H153" s="23"/>
    </row>
    <row r="154" spans="1:8" ht="48">
      <c r="A154" s="18" t="s">
        <v>365</v>
      </c>
      <c r="B154" s="19" t="s">
        <v>307</v>
      </c>
      <c r="C154" s="20" t="s">
        <v>478</v>
      </c>
      <c r="D154" s="21">
        <v>49193000</v>
      </c>
      <c r="E154" s="21">
        <v>32622100</v>
      </c>
      <c r="F154" s="22">
        <v>16570900</v>
      </c>
      <c r="G154" s="23"/>
      <c r="H154" s="23"/>
    </row>
    <row r="155" spans="1:8">
      <c r="A155" s="18" t="s">
        <v>336</v>
      </c>
      <c r="B155" s="19" t="s">
        <v>307</v>
      </c>
      <c r="C155" s="20" t="s">
        <v>479</v>
      </c>
      <c r="D155" s="21">
        <v>118900</v>
      </c>
      <c r="E155" s="21">
        <v>0</v>
      </c>
      <c r="F155" s="22">
        <v>118900</v>
      </c>
      <c r="G155" s="23"/>
      <c r="H155" s="23"/>
    </row>
    <row r="156" spans="1:8" ht="36">
      <c r="A156" s="18" t="s">
        <v>338</v>
      </c>
      <c r="B156" s="19" t="s">
        <v>307</v>
      </c>
      <c r="C156" s="20" t="s">
        <v>480</v>
      </c>
      <c r="D156" s="21">
        <v>35900</v>
      </c>
      <c r="E156" s="21">
        <v>0</v>
      </c>
      <c r="F156" s="22">
        <v>35900</v>
      </c>
      <c r="G156" s="23"/>
      <c r="H156" s="23"/>
    </row>
    <row r="157" spans="1:8" ht="24">
      <c r="A157" s="18" t="s">
        <v>317</v>
      </c>
      <c r="B157" s="19" t="s">
        <v>307</v>
      </c>
      <c r="C157" s="20" t="s">
        <v>481</v>
      </c>
      <c r="D157" s="21">
        <v>55800</v>
      </c>
      <c r="E157" s="21">
        <v>0</v>
      </c>
      <c r="F157" s="22">
        <v>55800</v>
      </c>
      <c r="G157" s="23"/>
      <c r="H157" s="23"/>
    </row>
    <row r="158" spans="1:8">
      <c r="A158" s="18" t="s">
        <v>319</v>
      </c>
      <c r="B158" s="19" t="s">
        <v>307</v>
      </c>
      <c r="C158" s="20" t="s">
        <v>482</v>
      </c>
      <c r="D158" s="21">
        <v>335327.14</v>
      </c>
      <c r="E158" s="21">
        <v>74232.55</v>
      </c>
      <c r="F158" s="22">
        <v>261094.59</v>
      </c>
      <c r="G158" s="23"/>
      <c r="H158" s="23"/>
    </row>
    <row r="159" spans="1:8" ht="24">
      <c r="A159" s="18" t="s">
        <v>483</v>
      </c>
      <c r="B159" s="19" t="s">
        <v>307</v>
      </c>
      <c r="C159" s="20" t="s">
        <v>484</v>
      </c>
      <c r="D159" s="21">
        <v>69144114.219999999</v>
      </c>
      <c r="E159" s="21">
        <v>41775351.280000001</v>
      </c>
      <c r="F159" s="22">
        <v>27368762.940000001</v>
      </c>
      <c r="G159" s="23"/>
      <c r="H159" s="23"/>
    </row>
    <row r="160" spans="1:8" ht="24">
      <c r="A160" s="18" t="s">
        <v>357</v>
      </c>
      <c r="B160" s="19" t="s">
        <v>307</v>
      </c>
      <c r="C160" s="20" t="s">
        <v>485</v>
      </c>
      <c r="D160" s="21">
        <v>12744504.859999999</v>
      </c>
      <c r="E160" s="21">
        <v>9890621.3399999999</v>
      </c>
      <c r="F160" s="22">
        <v>2853883.52</v>
      </c>
      <c r="G160" s="23"/>
      <c r="H160" s="23"/>
    </row>
    <row r="161" spans="1:8" ht="24">
      <c r="A161" s="18" t="s">
        <v>486</v>
      </c>
      <c r="B161" s="19" t="s">
        <v>307</v>
      </c>
      <c r="C161" s="20" t="s">
        <v>487</v>
      </c>
      <c r="D161" s="21">
        <v>80882800</v>
      </c>
      <c r="E161" s="21">
        <v>60662025</v>
      </c>
      <c r="F161" s="22">
        <v>20220775</v>
      </c>
      <c r="G161" s="23"/>
      <c r="H161" s="23"/>
    </row>
    <row r="162" spans="1:8" ht="24">
      <c r="A162" s="18" t="s">
        <v>488</v>
      </c>
      <c r="B162" s="19" t="s">
        <v>307</v>
      </c>
      <c r="C162" s="20" t="s">
        <v>489</v>
      </c>
      <c r="D162" s="21">
        <v>1342600</v>
      </c>
      <c r="E162" s="21">
        <v>328464.11</v>
      </c>
      <c r="F162" s="22">
        <v>1014135.89</v>
      </c>
      <c r="G162" s="23"/>
      <c r="H162" s="23"/>
    </row>
    <row r="163" spans="1:8">
      <c r="A163" s="18" t="s">
        <v>319</v>
      </c>
      <c r="B163" s="19" t="s">
        <v>307</v>
      </c>
      <c r="C163" s="20" t="s">
        <v>490</v>
      </c>
      <c r="D163" s="21">
        <v>159560</v>
      </c>
      <c r="E163" s="21">
        <v>25363.46</v>
      </c>
      <c r="F163" s="22">
        <v>134196.54</v>
      </c>
      <c r="G163" s="23"/>
      <c r="H163" s="23"/>
    </row>
    <row r="164" spans="1:8" ht="24">
      <c r="A164" s="18" t="s">
        <v>483</v>
      </c>
      <c r="B164" s="19" t="s">
        <v>307</v>
      </c>
      <c r="C164" s="20" t="s">
        <v>491</v>
      </c>
      <c r="D164" s="21">
        <v>30286910</v>
      </c>
      <c r="E164" s="21">
        <v>23777145.879999999</v>
      </c>
      <c r="F164" s="22">
        <v>6509764.1200000001</v>
      </c>
      <c r="G164" s="23"/>
      <c r="H164" s="23"/>
    </row>
    <row r="165" spans="1:8" ht="24">
      <c r="A165" s="18" t="s">
        <v>357</v>
      </c>
      <c r="B165" s="19" t="s">
        <v>307</v>
      </c>
      <c r="C165" s="20" t="s">
        <v>492</v>
      </c>
      <c r="D165" s="21">
        <v>39778000</v>
      </c>
      <c r="E165" s="21">
        <v>31361986.609999999</v>
      </c>
      <c r="F165" s="22">
        <v>8416013.3900000006</v>
      </c>
      <c r="G165" s="23"/>
      <c r="H165" s="23"/>
    </row>
    <row r="166" spans="1:8" ht="24">
      <c r="A166" s="18" t="s">
        <v>488</v>
      </c>
      <c r="B166" s="19" t="s">
        <v>307</v>
      </c>
      <c r="C166" s="20" t="s">
        <v>493</v>
      </c>
      <c r="D166" s="21">
        <v>905200</v>
      </c>
      <c r="E166" s="21">
        <v>767000</v>
      </c>
      <c r="F166" s="22">
        <v>138200</v>
      </c>
      <c r="G166" s="23"/>
      <c r="H166" s="23"/>
    </row>
    <row r="167" spans="1:8" ht="24">
      <c r="A167" s="18" t="s">
        <v>308</v>
      </c>
      <c r="B167" s="19" t="s">
        <v>307</v>
      </c>
      <c r="C167" s="20" t="s">
        <v>494</v>
      </c>
      <c r="D167" s="21">
        <v>21685000</v>
      </c>
      <c r="E167" s="21">
        <v>14629809.02</v>
      </c>
      <c r="F167" s="22">
        <v>7055190.9800000004</v>
      </c>
      <c r="G167" s="23"/>
      <c r="H167" s="23"/>
    </row>
    <row r="168" spans="1:8" ht="24">
      <c r="A168" s="18" t="s">
        <v>310</v>
      </c>
      <c r="B168" s="19" t="s">
        <v>307</v>
      </c>
      <c r="C168" s="20" t="s">
        <v>495</v>
      </c>
      <c r="D168" s="21">
        <v>3000</v>
      </c>
      <c r="E168" s="21">
        <v>2961</v>
      </c>
      <c r="F168" s="22">
        <v>39</v>
      </c>
      <c r="G168" s="23"/>
      <c r="H168" s="23"/>
    </row>
    <row r="169" spans="1:8" ht="36">
      <c r="A169" s="18" t="s">
        <v>312</v>
      </c>
      <c r="B169" s="19" t="s">
        <v>307</v>
      </c>
      <c r="C169" s="20" t="s">
        <v>496</v>
      </c>
      <c r="D169" s="21">
        <v>6551112</v>
      </c>
      <c r="E169" s="21">
        <v>5181386.6500000004</v>
      </c>
      <c r="F169" s="22">
        <v>1369725.35</v>
      </c>
      <c r="G169" s="23"/>
      <c r="H169" s="23"/>
    </row>
    <row r="170" spans="1:8" ht="24">
      <c r="A170" s="18" t="s">
        <v>317</v>
      </c>
      <c r="B170" s="19" t="s">
        <v>307</v>
      </c>
      <c r="C170" s="20" t="s">
        <v>497</v>
      </c>
      <c r="D170" s="21">
        <v>2213322.5299999998</v>
      </c>
      <c r="E170" s="21">
        <v>1457072.47</v>
      </c>
      <c r="F170" s="22">
        <v>756250.06</v>
      </c>
      <c r="G170" s="23"/>
      <c r="H170" s="23"/>
    </row>
    <row r="171" spans="1:8">
      <c r="A171" s="18" t="s">
        <v>319</v>
      </c>
      <c r="B171" s="19" t="s">
        <v>307</v>
      </c>
      <c r="C171" s="20" t="s">
        <v>498</v>
      </c>
      <c r="D171" s="21">
        <v>2764717.47</v>
      </c>
      <c r="E171" s="21">
        <v>1347437.07</v>
      </c>
      <c r="F171" s="22">
        <v>1417280.4</v>
      </c>
      <c r="G171" s="23"/>
      <c r="H171" s="23"/>
    </row>
    <row r="172" spans="1:8">
      <c r="A172" s="18" t="s">
        <v>321</v>
      </c>
      <c r="B172" s="19" t="s">
        <v>307</v>
      </c>
      <c r="C172" s="20" t="s">
        <v>499</v>
      </c>
      <c r="D172" s="21">
        <v>1116400</v>
      </c>
      <c r="E172" s="21">
        <v>702290.21</v>
      </c>
      <c r="F172" s="22">
        <v>414109.79</v>
      </c>
      <c r="G172" s="23"/>
      <c r="H172" s="23"/>
    </row>
    <row r="173" spans="1:8" ht="24">
      <c r="A173" s="18" t="s">
        <v>500</v>
      </c>
      <c r="B173" s="19" t="s">
        <v>307</v>
      </c>
      <c r="C173" s="20" t="s">
        <v>501</v>
      </c>
      <c r="D173" s="21">
        <v>1130500</v>
      </c>
      <c r="E173" s="21">
        <v>678359.97</v>
      </c>
      <c r="F173" s="22">
        <v>452140.03</v>
      </c>
      <c r="G173" s="23"/>
      <c r="H173" s="23"/>
    </row>
    <row r="174" spans="1:8">
      <c r="A174" s="18" t="s">
        <v>383</v>
      </c>
      <c r="B174" s="19" t="s">
        <v>307</v>
      </c>
      <c r="C174" s="20" t="s">
        <v>502</v>
      </c>
      <c r="D174" s="21">
        <v>2579300</v>
      </c>
      <c r="E174" s="21">
        <v>611905.17000000004</v>
      </c>
      <c r="F174" s="22">
        <v>1967394.83</v>
      </c>
      <c r="G174" s="23"/>
      <c r="H174" s="23"/>
    </row>
    <row r="175" spans="1:8">
      <c r="A175" s="18" t="s">
        <v>323</v>
      </c>
      <c r="B175" s="19" t="s">
        <v>307</v>
      </c>
      <c r="C175" s="20" t="s">
        <v>503</v>
      </c>
      <c r="D175" s="21">
        <v>31900</v>
      </c>
      <c r="E175" s="21">
        <v>8398.1</v>
      </c>
      <c r="F175" s="22">
        <v>23501.9</v>
      </c>
      <c r="G175" s="23"/>
      <c r="H175" s="23"/>
    </row>
    <row r="176" spans="1:8">
      <c r="A176" s="18" t="s">
        <v>325</v>
      </c>
      <c r="B176" s="19" t="s">
        <v>307</v>
      </c>
      <c r="C176" s="20" t="s">
        <v>504</v>
      </c>
      <c r="D176" s="21">
        <v>6900</v>
      </c>
      <c r="E176" s="21">
        <v>2318.12</v>
      </c>
      <c r="F176" s="22">
        <v>4581.88</v>
      </c>
      <c r="G176" s="23"/>
      <c r="H176" s="23"/>
    </row>
    <row r="177" spans="1:8" ht="48">
      <c r="A177" s="18" t="s">
        <v>365</v>
      </c>
      <c r="B177" s="19" t="s">
        <v>307</v>
      </c>
      <c r="C177" s="20" t="s">
        <v>505</v>
      </c>
      <c r="D177" s="21">
        <v>97752000</v>
      </c>
      <c r="E177" s="21">
        <v>68312177</v>
      </c>
      <c r="F177" s="22">
        <v>29439823</v>
      </c>
      <c r="G177" s="23"/>
      <c r="H177" s="23"/>
    </row>
    <row r="178" spans="1:8">
      <c r="A178" s="18" t="s">
        <v>319</v>
      </c>
      <c r="B178" s="19" t="s">
        <v>307</v>
      </c>
      <c r="C178" s="20" t="s">
        <v>506</v>
      </c>
      <c r="D178" s="21">
        <v>748800</v>
      </c>
      <c r="E178" s="21">
        <v>748611.75</v>
      </c>
      <c r="F178" s="22">
        <v>188.25</v>
      </c>
      <c r="G178" s="23"/>
      <c r="H178" s="23"/>
    </row>
    <row r="179" spans="1:8">
      <c r="A179" s="18" t="s">
        <v>425</v>
      </c>
      <c r="B179" s="19" t="s">
        <v>307</v>
      </c>
      <c r="C179" s="20" t="s">
        <v>507</v>
      </c>
      <c r="D179" s="21">
        <v>499200</v>
      </c>
      <c r="E179" s="21">
        <v>367290</v>
      </c>
      <c r="F179" s="22">
        <v>131910</v>
      </c>
      <c r="G179" s="23"/>
      <c r="H179" s="23"/>
    </row>
    <row r="180" spans="1:8" ht="48">
      <c r="A180" s="18" t="s">
        <v>361</v>
      </c>
      <c r="B180" s="19" t="s">
        <v>307</v>
      </c>
      <c r="C180" s="20" t="s">
        <v>508</v>
      </c>
      <c r="D180" s="21">
        <v>2000000</v>
      </c>
      <c r="E180" s="21">
        <v>2000000</v>
      </c>
      <c r="F180" s="22">
        <v>0</v>
      </c>
      <c r="G180" s="23"/>
      <c r="H180" s="23"/>
    </row>
    <row r="181" spans="1:8" ht="48">
      <c r="A181" s="18" t="s">
        <v>365</v>
      </c>
      <c r="B181" s="19" t="s">
        <v>307</v>
      </c>
      <c r="C181" s="20" t="s">
        <v>509</v>
      </c>
      <c r="D181" s="21">
        <v>8852700</v>
      </c>
      <c r="E181" s="21">
        <v>6093397</v>
      </c>
      <c r="F181" s="22">
        <v>2759303</v>
      </c>
      <c r="G181" s="23"/>
      <c r="H181" s="23"/>
    </row>
    <row r="182" spans="1:8">
      <c r="A182" s="12" t="s">
        <v>510</v>
      </c>
      <c r="B182" s="13" t="s">
        <v>511</v>
      </c>
      <c r="C182" s="14" t="s">
        <v>32</v>
      </c>
      <c r="D182" s="15">
        <f>'1. Доходы бюджета'!D19-'2. Расходы бюджета'!D7</f>
        <v>-210870167.10000038</v>
      </c>
      <c r="E182" s="15">
        <f>'1. Доходы бюджета'!E19-'2. Расходы бюджета'!E7</f>
        <v>-118560667.4000001</v>
      </c>
      <c r="F182" s="16">
        <v>0</v>
      </c>
      <c r="G182" s="17"/>
      <c r="H182" s="17"/>
    </row>
    <row r="183" spans="1:8" ht="9" customHeight="1">
      <c r="A183" s="24"/>
      <c r="B183" s="25"/>
      <c r="C183" s="25"/>
      <c r="D183" s="25"/>
      <c r="E183" s="25"/>
      <c r="F183" s="25"/>
      <c r="G183" s="24"/>
      <c r="H183" s="24"/>
    </row>
    <row r="184" spans="1:8" ht="36.200000000000003" customHeight="1">
      <c r="A184" s="38"/>
      <c r="B184" s="39"/>
      <c r="C184" s="39"/>
      <c r="D184" s="39"/>
      <c r="E184" s="39"/>
      <c r="F184" s="39"/>
      <c r="G184" s="26"/>
      <c r="H184" s="24"/>
    </row>
  </sheetData>
  <mergeCells count="9">
    <mergeCell ref="G4:G5"/>
    <mergeCell ref="A184:F184"/>
    <mergeCell ref="A2:F2"/>
    <mergeCell ref="A4:A5"/>
    <mergeCell ref="B4:B5"/>
    <mergeCell ref="C4:C5"/>
    <mergeCell ref="D4:D5"/>
    <mergeCell ref="E4:E5"/>
    <mergeCell ref="F4:F5"/>
  </mergeCells>
  <pageMargins left="0.78740157480314965" right="0.59055118110236227" top="0.55000000000000004" bottom="0.55000000000000004" header="0.39370078740157483" footer="0.35"/>
  <pageSetup paperSize="9" scale="61" fitToHeight="1000" orientation="portrait" r:id="rId1"/>
  <headerFooter>
    <oddFooter>&amp;R&amp;P</oddFooter>
    <evenFooter>&amp;L&amp;D</evenFooter>
  </headerFooter>
</worksheet>
</file>

<file path=xl/worksheets/sheet3.xml><?xml version="1.0" encoding="utf-8"?>
<worksheet xmlns="http://schemas.openxmlformats.org/spreadsheetml/2006/main" xmlns:r="http://schemas.openxmlformats.org/officeDocument/2006/relationships">
  <sheetPr>
    <pageSetUpPr fitToPage="1"/>
  </sheetPr>
  <dimension ref="A1:G18"/>
  <sheetViews>
    <sheetView showGridLines="0" zoomScaleNormal="100" zoomScaleSheetLayoutView="100" workbookViewId="0">
      <selection sqref="A1:F17"/>
    </sheetView>
  </sheetViews>
  <sheetFormatPr defaultRowHeight="15"/>
  <cols>
    <col min="1" max="1" width="50.7109375" style="1" customWidth="1"/>
    <col min="2" max="2" width="7.7109375" style="1" customWidth="1"/>
    <col min="3" max="3" width="22.7109375" style="1" customWidth="1"/>
    <col min="4" max="4" width="20" style="1" customWidth="1"/>
    <col min="5" max="7" width="20.7109375" style="1" customWidth="1"/>
    <col min="8" max="16384" width="9.140625" style="1"/>
  </cols>
  <sheetData>
    <row r="1" spans="1:7" ht="15" customHeight="1">
      <c r="A1" s="7"/>
      <c r="B1" s="7"/>
      <c r="C1" s="7"/>
      <c r="D1" s="7"/>
      <c r="E1" s="7"/>
      <c r="F1" s="4" t="s">
        <v>512</v>
      </c>
      <c r="G1" s="2"/>
    </row>
    <row r="2" spans="1:7" ht="15" customHeight="1">
      <c r="A2" s="34" t="s">
        <v>513</v>
      </c>
      <c r="B2" s="35"/>
      <c r="C2" s="35"/>
      <c r="D2" s="35"/>
      <c r="E2" s="35"/>
      <c r="F2" s="35"/>
      <c r="G2" s="2"/>
    </row>
    <row r="3" spans="1:7" ht="9" customHeight="1">
      <c r="A3" s="27"/>
      <c r="B3" s="27"/>
      <c r="C3" s="27"/>
      <c r="D3" s="6"/>
      <c r="E3" s="6"/>
      <c r="F3" s="4"/>
      <c r="G3" s="5"/>
    </row>
    <row r="4" spans="1:7" ht="27" customHeight="1">
      <c r="A4" s="42" t="s">
        <v>24</v>
      </c>
      <c r="B4" s="44" t="s">
        <v>25</v>
      </c>
      <c r="C4" s="44" t="s">
        <v>514</v>
      </c>
      <c r="D4" s="36" t="s">
        <v>27</v>
      </c>
      <c r="E4" s="36" t="s">
        <v>28</v>
      </c>
      <c r="F4" s="36" t="s">
        <v>29</v>
      </c>
      <c r="G4" s="6"/>
    </row>
    <row r="5" spans="1:7" ht="21" customHeight="1">
      <c r="A5" s="43"/>
      <c r="B5" s="45"/>
      <c r="C5" s="45"/>
      <c r="D5" s="37"/>
      <c r="E5" s="37"/>
      <c r="F5" s="37"/>
      <c r="G5" s="9"/>
    </row>
    <row r="6" spans="1:7" ht="15.75" customHeight="1">
      <c r="A6" s="8">
        <v>1</v>
      </c>
      <c r="B6" s="10">
        <v>2</v>
      </c>
      <c r="C6" s="10">
        <v>3</v>
      </c>
      <c r="D6" s="10">
        <v>4</v>
      </c>
      <c r="E6" s="10">
        <v>5</v>
      </c>
      <c r="F6" s="10">
        <v>6</v>
      </c>
      <c r="G6" s="11"/>
    </row>
    <row r="7" spans="1:7">
      <c r="A7" s="12" t="s">
        <v>515</v>
      </c>
      <c r="B7" s="13" t="s">
        <v>516</v>
      </c>
      <c r="C7" s="14" t="s">
        <v>32</v>
      </c>
      <c r="D7" s="15">
        <f>D10</f>
        <v>210870167.10000038</v>
      </c>
      <c r="E7" s="15">
        <f>E10</f>
        <v>118560667.4000001</v>
      </c>
      <c r="F7" s="16">
        <f>D7-E7</f>
        <v>92309499.700000286</v>
      </c>
      <c r="G7" s="17"/>
    </row>
    <row r="8" spans="1:7" ht="36">
      <c r="A8" s="12" t="s">
        <v>517</v>
      </c>
      <c r="B8" s="13" t="s">
        <v>518</v>
      </c>
      <c r="C8" s="14" t="s">
        <v>32</v>
      </c>
      <c r="D8" s="15">
        <v>0</v>
      </c>
      <c r="E8" s="15">
        <v>0</v>
      </c>
      <c r="F8" s="16">
        <v>0</v>
      </c>
      <c r="G8" s="17"/>
    </row>
    <row r="9" spans="1:7" ht="24">
      <c r="A9" s="12" t="s">
        <v>519</v>
      </c>
      <c r="B9" s="13" t="s">
        <v>520</v>
      </c>
      <c r="C9" s="14" t="s">
        <v>32</v>
      </c>
      <c r="D9" s="15">
        <v>0</v>
      </c>
      <c r="E9" s="15">
        <v>0</v>
      </c>
      <c r="F9" s="16">
        <v>0</v>
      </c>
      <c r="G9" s="17"/>
    </row>
    <row r="10" spans="1:7">
      <c r="A10" s="12" t="s">
        <v>521</v>
      </c>
      <c r="B10" s="13" t="s">
        <v>522</v>
      </c>
      <c r="C10" s="14"/>
      <c r="D10" s="15">
        <f>D11+D13</f>
        <v>210870167.10000038</v>
      </c>
      <c r="E10" s="15">
        <f>E11+E13</f>
        <v>118560667.4000001</v>
      </c>
      <c r="F10" s="16" t="s">
        <v>531</v>
      </c>
      <c r="G10" s="17"/>
    </row>
    <row r="11" spans="1:7">
      <c r="A11" s="12" t="s">
        <v>523</v>
      </c>
      <c r="B11" s="13" t="s">
        <v>524</v>
      </c>
      <c r="C11" s="14"/>
      <c r="D11" s="15">
        <f>D12</f>
        <v>-3536353380</v>
      </c>
      <c r="E11" s="15">
        <f>E12</f>
        <v>-2472325004.8200016</v>
      </c>
      <c r="F11" s="16" t="s">
        <v>531</v>
      </c>
      <c r="G11" s="17"/>
    </row>
    <row r="12" spans="1:7">
      <c r="A12" s="18" t="s">
        <v>525</v>
      </c>
      <c r="B12" s="19" t="s">
        <v>524</v>
      </c>
      <c r="C12" s="20" t="s">
        <v>526</v>
      </c>
      <c r="D12" s="21">
        <f>-'1. Доходы бюджета'!D19</f>
        <v>-3536353380</v>
      </c>
      <c r="E12" s="21">
        <f>-'1. Доходы бюджета'!E19</f>
        <v>-2472325004.8200016</v>
      </c>
      <c r="F12" s="22" t="s">
        <v>531</v>
      </c>
      <c r="G12" s="23"/>
    </row>
    <row r="13" spans="1:7">
      <c r="A13" s="12" t="s">
        <v>527</v>
      </c>
      <c r="B13" s="13" t="s">
        <v>528</v>
      </c>
      <c r="C13" s="14"/>
      <c r="D13" s="15">
        <f>D14</f>
        <v>3747223547.1000004</v>
      </c>
      <c r="E13" s="15">
        <f>E14</f>
        <v>2590885672.2200017</v>
      </c>
      <c r="F13" s="16" t="s">
        <v>531</v>
      </c>
      <c r="G13" s="17"/>
    </row>
    <row r="14" spans="1:7">
      <c r="A14" s="18" t="s">
        <v>529</v>
      </c>
      <c r="B14" s="19" t="s">
        <v>528</v>
      </c>
      <c r="C14" s="20" t="s">
        <v>530</v>
      </c>
      <c r="D14" s="21">
        <f>'2. Расходы бюджета'!D7</f>
        <v>3747223547.1000004</v>
      </c>
      <c r="E14" s="21">
        <f>'2. Расходы бюджета'!E7</f>
        <v>2590885672.2200017</v>
      </c>
      <c r="F14" s="22" t="s">
        <v>531</v>
      </c>
      <c r="G14" s="23"/>
    </row>
    <row r="15" spans="1:7" ht="12" customHeight="1">
      <c r="A15" s="24"/>
      <c r="B15" s="25"/>
      <c r="C15" s="25"/>
      <c r="D15" s="25"/>
      <c r="E15" s="25"/>
      <c r="F15" s="25"/>
      <c r="G15" s="24"/>
    </row>
    <row r="16" spans="1:7" s="31" customFormat="1" ht="47.25" customHeight="1">
      <c r="A16" s="28" t="s">
        <v>533</v>
      </c>
      <c r="B16" s="29"/>
      <c r="C16" s="30"/>
      <c r="F16" s="32" t="s">
        <v>532</v>
      </c>
    </row>
    <row r="17" spans="1:7" s="31" customFormat="1" ht="62.25" customHeight="1">
      <c r="A17" s="46" t="s">
        <v>534</v>
      </c>
      <c r="B17" s="46"/>
      <c r="C17" s="46"/>
      <c r="F17" s="33" t="s">
        <v>535</v>
      </c>
    </row>
    <row r="18" spans="1:7" ht="36.200000000000003" customHeight="1">
      <c r="A18" s="38"/>
      <c r="B18" s="39"/>
      <c r="C18" s="39"/>
      <c r="D18" s="39"/>
      <c r="E18" s="39"/>
      <c r="F18" s="39"/>
      <c r="G18" s="26"/>
    </row>
  </sheetData>
  <mergeCells count="9">
    <mergeCell ref="A18:F18"/>
    <mergeCell ref="A17:C17"/>
    <mergeCell ref="A2:F2"/>
    <mergeCell ref="A4:A5"/>
    <mergeCell ref="B4:B5"/>
    <mergeCell ref="C4:C5"/>
    <mergeCell ref="D4:D5"/>
    <mergeCell ref="E4:E5"/>
    <mergeCell ref="F4:F5"/>
  </mergeCells>
  <pageMargins left="0.78740157480314965" right="0.59055118110236227" top="0.59055118110236227" bottom="0.59055118110236227" header="0.39370078740157483" footer="0.51181102362204722"/>
  <pageSetup paperSize="9" scale="61" fitToHeight="1000" orientation="portrait" r:id="rId1"/>
  <headerFooter>
    <evenFooter>&amp;L&amp;D</even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ailMerge>
  <Parameters>
    <Parameter Name="ReportMode" Type="System.Int32" Value="6"/>
    <Parameter Name="ReportBaseParams" Type="System.String" Value="&lt;?xml version=&quot;1.0&quot; encoding=&quot;utf-16&quot;?&gt;&#10;&lt;ShortPrimaryServiceReportArguments xmlns:xsd=&quot;http://www.w3.org/2001/XMLSchema&quot; xmlns:xsi=&quot;http://www.w3.org/2001/XMLSchema-instance&quot;&gt;&#10;  &lt;DateInfo&gt;&#10;    &lt;string /&gt;&#10;    &lt;string /&gt;&#10;  &lt;/DateInfo&gt;&#10;  &lt;Code&gt;DOCUMENTS_72N117&lt;/Code&gt;&#10;  &lt;ObjectCode&gt;DOCUMENTS_72N117&lt;/ObjectCode&gt;&#10;  &lt;DocName&gt;(0503117) Отчет об исполнении бюджета&lt;/DocName&gt;&#10;  &lt;VariantLink xsi:nil=&quot;true&quot; /&gt;&#10;  &lt;SvodReportLink xsi:nil=&quot;true&quot; /&gt;&#10;  &lt;ReportLink xsi:nil=&quot;true&quot; /&gt;&#10;  &lt;SilentMode&gt;false&lt;/SilentMode&gt;&#10;&lt;/ShortPrimaryServiceReportArguments&gt;"/>
  </Parameters>
</MailMerge>
</file>

<file path=customXml/itemProps1.xml><?xml version="1.0" encoding="utf-8"?>
<ds:datastoreItem xmlns:ds="http://schemas.openxmlformats.org/officeDocument/2006/customXml" ds:itemID="{149B40BB-E982-4764-9113-4FF3D09AD619}">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2</vt:i4>
      </vt:variant>
    </vt:vector>
  </HeadingPairs>
  <TitlesOfParts>
    <vt:vector size="5" baseType="lpstr">
      <vt:lpstr>1. Доходы бюджета</vt:lpstr>
      <vt:lpstr>2. Расходы бюджета</vt:lpstr>
      <vt:lpstr>3. Источники финансирования</vt:lpstr>
      <vt:lpstr>'2. Расходы бюджета'!Область_печати</vt:lpstr>
      <vt:lpstr>'3. Источники финансирования'!Область_печати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Алибек Асет Алибекович</dc:creator>
  <cp:lastModifiedBy>Алибек Асет Алибекович</cp:lastModifiedBy>
  <cp:lastPrinted>2022-11-16T07:34:02Z</cp:lastPrinted>
  <dcterms:created xsi:type="dcterms:W3CDTF">2022-10-14T10:54:41Z</dcterms:created>
  <dcterms:modified xsi:type="dcterms:W3CDTF">2022-11-16T07:35:01Z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Название документа">
    <vt:lpwstr>(0503117) Отчет об исполнении бюджета</vt:lpwstr>
  </property>
  <property fmtid="{D5CDD505-2E9C-101B-9397-08002B2CF9AE}" pid="3" name="Название отчета">
    <vt:lpwstr>(0503117) Отчет об исполнении бюджета(13).xlsx</vt:lpwstr>
  </property>
  <property fmtid="{D5CDD505-2E9C-101B-9397-08002B2CF9AE}" pid="4" name="Версия клиента">
    <vt:lpwstr>22.1.15.9151 (.NET 4.7.2)</vt:lpwstr>
  </property>
  <property fmtid="{D5CDD505-2E9C-101B-9397-08002B2CF9AE}" pid="5" name="Версия базы">
    <vt:lpwstr>22.1.1542.1136870672</vt:lpwstr>
  </property>
  <property fmtid="{D5CDD505-2E9C-101B-9397-08002B2CF9AE}" pid="6" name="Тип сервера">
    <vt:lpwstr>MSSQL</vt:lpwstr>
  </property>
  <property fmtid="{D5CDD505-2E9C-101B-9397-08002B2CF9AE}" pid="7" name="Сервер">
    <vt:lpwstr>uf-srv-sql2019\sql</vt:lpwstr>
  </property>
  <property fmtid="{D5CDD505-2E9C-101B-9397-08002B2CF9AE}" pid="8" name="База">
    <vt:lpwstr>basa_2022_1310</vt:lpwstr>
  </property>
  <property fmtid="{D5CDD505-2E9C-101B-9397-08002B2CF9AE}" pid="9" name="Пользователь">
    <vt:lpwstr>алибек</vt:lpwstr>
  </property>
  <property fmtid="{D5CDD505-2E9C-101B-9397-08002B2CF9AE}" pid="10" name="Шаблон">
    <vt:lpwstr>V_72N117_ITEM.XLT</vt:lpwstr>
  </property>
  <property fmtid="{D5CDD505-2E9C-101B-9397-08002B2CF9AE}" pid="11" name="Локальная база">
    <vt:lpwstr>используется</vt:lpwstr>
  </property>
</Properties>
</file>