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540" windowWidth="4455" windowHeight="940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бюджета'!$A$16:$F$150</definedName>
  </definedNames>
  <calcPr calcId="125725"/>
</workbook>
</file>

<file path=xl/calcChain.xml><?xml version="1.0" encoding="utf-8"?>
<calcChain xmlns="http://schemas.openxmlformats.org/spreadsheetml/2006/main">
  <c r="E187" i="3"/>
  <c r="F140" i="2"/>
  <c r="F19"/>
  <c r="D17" l="1"/>
  <c r="F92" l="1"/>
  <c r="F83"/>
  <c r="F81"/>
  <c r="F77"/>
  <c r="E74"/>
  <c r="F74" s="1"/>
  <c r="F56"/>
  <c r="E51"/>
  <c r="F51" s="1"/>
  <c r="F26"/>
  <c r="E13" i="4" l="1"/>
  <c r="E12" s="1"/>
  <c r="D13"/>
  <c r="D12" s="1"/>
  <c r="E17" i="2" l="1"/>
  <c r="D11" i="4"/>
  <c r="D10" s="1"/>
  <c r="D9" s="1"/>
  <c r="D6" s="1"/>
  <c r="F17" i="2" l="1"/>
  <c r="E11" i="4"/>
  <c r="E10" s="1"/>
  <c r="E9" s="1"/>
  <c r="E6" s="1"/>
  <c r="F6" s="1"/>
</calcChain>
</file>

<file path=xl/sharedStrings.xml><?xml version="1.0" encoding="utf-8"?>
<sst xmlns="http://schemas.openxmlformats.org/spreadsheetml/2006/main" count="1018" uniqueCount="533">
  <si>
    <t xml:space="preserve"> ОТЧЕТ ОБ ИСПОЛНЕНИИ БЮДЖЕТА</t>
  </si>
  <si>
    <t>КОДЫ</t>
  </si>
  <si>
    <t>Форма по ОКУД</t>
  </si>
  <si>
    <t>0503117</t>
  </si>
  <si>
    <t>на 1 августа 2021 г.</t>
  </si>
  <si>
    <t>Дата</t>
  </si>
  <si>
    <t>01.08.2021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</si>
  <si>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</si>
  <si>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</si>
  <si>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</si>
  <si>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</si>
  <si>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</si>
  <si>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</si>
  <si>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</si>
  <si>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</si>
  <si>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</si>
  <si>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</si>
  <si>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</si>
  <si>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</si>
  <si>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</si>
  <si>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</si>
  <si>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</si>
  <si>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</si>
  <si>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</si>
  <si>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</si>
  <si>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</si>
  <si>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</si>
  <si>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</si>
  <si>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</si>
  <si>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</si>
  <si>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</si>
  <si>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</si>
  <si>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</si>
  <si>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</si>
  <si>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</si>
  <si>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</si>
  <si>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</si>
  <si>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</si>
  <si>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</si>
  <si>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</si>
  <si>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</si>
  <si>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</si>
  <si>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</si>
  <si>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</si>
  <si>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</si>
  <si>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</si>
  <si>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</si>
  <si>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</si>
  <si>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</si>
  <si>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</si>
  <si>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</si>
  <si>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</si>
  <si>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</si>
  <si>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</si>
  <si>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</si>
  <si>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</si>
  <si>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</si>
  <si>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</si>
  <si>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</si>
  <si>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</si>
  <si>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</si>
  <si>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</si>
  <si>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</si>
  <si>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</si>
  <si>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</si>
  <si>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</si>
  <si>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</si>
  <si>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</si>
  <si>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</si>
  <si>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</si>
  <si>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</si>
  <si>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</si>
  <si>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</si>
  <si>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</si>
  <si>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</si>
  <si>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</si>
  <si>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</si>
  <si>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</si>
  <si>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</si>
  <si>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</si>
  <si>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</si>
  <si>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</si>
  <si>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</si>
  <si>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</si>
  <si>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</si>
  <si>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</si>
  <si>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</si>
  <si>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</si>
  <si>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</si>
  <si>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</si>
  <si>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</si>
  <si>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</si>
  <si>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</si>
  <si>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</si>
  <si>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</si>
  <si>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</si>
  <si>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</si>
  <si>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</si>
  <si>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</si>
  <si>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</si>
  <si>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</si>
  <si>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</si>
  <si>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</si>
  <si>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</si>
  <si>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</si>
  <si>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</si>
  <si>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</si>
  <si>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</si>
  <si>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</si>
  <si>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</si>
  <si>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</si>
  <si>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</si>
  <si>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</si>
  <si>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</si>
  <si>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</si>
  <si>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</si>
  <si>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</si>
  <si>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</si>
  <si>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</si>
  <si>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</si>
  <si>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</si>
  <si>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00011201000010000120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</si>
  <si>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</si>
  <si>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</si>
  <si>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</si>
  <si>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</si>
  <si>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</si>
  <si>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</si>
  <si>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</si>
  <si>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</si>
  <si>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</si>
  <si>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</si>
  <si>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</si>
  <si>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</si>
  <si>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</si>
  <si>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</si>
  <si>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</si>
  <si>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</si>
  <si>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</si>
  <si>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</si>
  <si>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</si>
  <si>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</si>
  <si>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</si>
  <si>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</si>
  <si>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</si>
  <si>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</si>
  <si>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</si>
  <si>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</si>
  <si>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</si>
  <si>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</si>
  <si>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</si>
  <si>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</si>
  <si>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</si>
  <si>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</si>
  <si>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</si>
  <si>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</si>
  <si>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</si>
  <si>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</si>
  <si>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</si>
  <si>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</si>
  <si>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</si>
  <si>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</si>
  <si>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</si>
  <si>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</si>
  <si>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</si>
  <si>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</si>
  <si>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</si>
  <si>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</si>
  <si>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</si>
  <si>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00011601150010000140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</si>
  <si>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</si>
  <si>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</si>
  <si>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</si>
  <si>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</si>
  <si>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</si>
  <si>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</si>
  <si>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</si>
  <si>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</si>
  <si>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</si>
  <si>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</si>
  <si>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</si>
  <si>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</si>
  <si>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</si>
  <si>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00011603100010000140</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</si>
  <si>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</si>
  <si>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</si>
  <si>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</si>
  <si>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</si>
  <si>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</si>
  <si>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</si>
  <si>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</si>
  <si>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</si>
  <si>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</si>
  <si>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</si>
  <si>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</si>
  <si>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</si>
  <si>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</si>
  <si>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</si>
  <si>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</si>
  <si>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</si>
  <si>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</si>
  <si>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</si>
  <si>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</si>
  <si>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</si>
  <si>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</si>
  <si>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</si>
  <si>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</si>
  <si>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</si>
  <si>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</si>
  <si>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</si>
  <si>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</si>
  <si>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</si>
  <si>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</si>
  <si>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</si>
  <si>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</si>
  <si>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</si>
  <si>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</si>
  <si>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</si>
  <si>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</si>
  <si>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</si>
  <si>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</si>
  <si>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</si>
  <si>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</si>
  <si>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</si>
  <si>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</si>
  <si>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</si>
  <si>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</si>
  <si>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</si>
  <si>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</si>
  <si>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</si>
  <si>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</si>
  <si>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</si>
  <si>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</si>
  <si>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00020235469000000150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</si>
  <si>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</si>
  <si>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</si>
  <si>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</si>
  <si>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</si>
  <si>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</si>
  <si>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</si>
  <si>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</si>
  <si>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</si>
  <si>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</si>
  <si>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</si>
  <si>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</si>
  <si>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</si>
  <si>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</si>
  <si>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00020704000040000150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</si>
  <si>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</si>
  <si>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</si>
  <si>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</si>
  <si>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</si>
  <si>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</si>
  <si>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</si>
  <si>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</si>
  <si>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</si>
  <si>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</si>
  <si>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</si>
  <si>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</si>
  <si>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</si>
  <si>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</si>
  <si>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</si>
  <si>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</si>
  <si>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</si>
  <si>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</si>
  <si>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</si>
  <si>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</si>
  <si>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</si>
  <si>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</si>
  <si>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</si>
  <si>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</si>
  <si>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</si>
  <si>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</si>
  <si>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</si>
  <si>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</si>
  <si>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</si>
  <si>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</si>
  <si>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</si>
  <si>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</si>
  <si>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</si>
  <si>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</si>
  <si>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</si>
  <si>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</si>
  <si>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</si>
  <si>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</si>
  <si>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</si>
  <si>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</si>
  <si>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29221925302011001150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</si>
  <si>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</si>
  <si>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</si>
  <si>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</si>
  <si>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</si>
  <si>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</si>
  <si>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</si>
  <si>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</si>
  <si>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</si>
  <si>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</si>
  <si>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</si>
  <si>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</si>
  <si>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</si>
  <si>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</si>
  <si>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</si>
  <si>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</si>
  <si>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</si>
  <si>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Прочая закупка товаров, работ и услуг</t>
  </si>
  <si>
    <t>00001020000000000244</t>
  </si>
  <si>
    <t>00001040000000000121</t>
  </si>
  <si>
    <t>00001040000000000122</t>
  </si>
  <si>
    <t>00001040000000000129</t>
  </si>
  <si>
    <t>Закупка товаров, работ, услуг в сфере информационно-коммуникационных технологий</t>
  </si>
  <si>
    <t>00001040000000000242</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</si>
  <si>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</si>
  <si>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</si>
  <si>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</si>
  <si>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</si>
  <si>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</si>
  <si>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</si>
  <si>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</si>
  <si>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</si>
  <si>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</si>
  <si>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</si>
  <si>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</si>
  <si>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</si>
  <si>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</si>
  <si>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</si>
  <si>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</si>
  <si>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</si>
  <si>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</si>
  <si>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</si>
  <si>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</si>
  <si>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</si>
  <si>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</si>
  <si>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</si>
  <si>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</si>
  <si>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</si>
  <si>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</si>
  <si>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</si>
  <si>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</si>
  <si>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</si>
  <si>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</si>
  <si>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</si>
  <si>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</si>
  <si>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</si>
  <si>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</si>
  <si>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</si>
  <si>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</si>
  <si>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</si>
  <si>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</si>
  <si>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</si>
  <si>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</si>
  <si>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</si>
  <si>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</si>
  <si>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</si>
  <si>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</si>
  <si>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</si>
  <si>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</si>
  <si>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</si>
  <si>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</si>
  <si>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</si>
  <si>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</si>
  <si>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</si>
  <si>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</si>
  <si>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</si>
  <si>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</si>
  <si>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</si>
  <si>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</si>
  <si>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</si>
  <si>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</si>
  <si>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</si>
  <si>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</si>
  <si>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</si>
  <si>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</si>
  <si>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</si>
  <si>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</si>
  <si>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</si>
  <si>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</si>
  <si>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</si>
  <si>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</si>
  <si>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</si>
  <si>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</si>
  <si>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</si>
  <si>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</si>
  <si>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</si>
  <si>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</si>
  <si>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</si>
  <si>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</si>
  <si>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</si>
  <si>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</si>
  <si>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</si>
  <si>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</si>
  <si>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</si>
  <si>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</si>
  <si>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</si>
  <si>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Бюджетные инвестиции в объекты капитального строительства государственной (муниципальной) собственности</t>
  </si>
  <si>
    <t>00007010000000000414</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</si>
  <si>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</si>
  <si>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</si>
  <si>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</si>
  <si>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</si>
  <si>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</si>
  <si>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</si>
  <si>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</si>
  <si>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</si>
  <si>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</si>
  <si>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</si>
  <si>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</si>
  <si>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</si>
  <si>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</si>
  <si>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</si>
  <si>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</si>
  <si>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</si>
  <si>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</si>
  <si>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</si>
  <si>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</si>
  <si>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</si>
  <si>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</si>
  <si>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</si>
  <si>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</si>
  <si>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</si>
  <si>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</si>
  <si>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</si>
  <si>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</si>
  <si>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</si>
  <si>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</si>
  <si>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</si>
  <si>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</si>
  <si>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</si>
  <si>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</si>
  <si>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</si>
  <si>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</si>
  <si>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</si>
  <si>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</si>
  <si>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</si>
  <si>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</si>
  <si>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</si>
  <si>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</si>
  <si>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</si>
  <si>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</si>
  <si>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</si>
  <si>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</si>
  <si>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</si>
  <si>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</si>
  <si>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</si>
  <si>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</si>
  <si>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</si>
  <si>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</si>
  <si>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</si>
  <si>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</si>
  <si>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</si>
  <si>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</si>
  <si>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</si>
  <si>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</si>
  <si>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</si>
  <si>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</si>
  <si>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</si>
  <si>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</si>
  <si>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</si>
  <si>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</si>
  <si>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</si>
  <si>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</si>
  <si>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</si>
  <si>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</si>
  <si>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</si>
  <si>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</si>
  <si>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</si>
  <si>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Иные межбюджетные трансферты</t>
  </si>
  <si>
    <t>00009090000000000540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</si>
  <si>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</si>
  <si>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</si>
  <si>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</si>
  <si>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</si>
  <si>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</si>
  <si>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</si>
  <si>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</si>
  <si>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</si>
  <si>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</si>
  <si>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</si>
  <si>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</si>
  <si>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</si>
  <si>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00010030000000000312</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</si>
  <si>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</si>
  <si>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</si>
  <si>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</si>
  <si>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</si>
  <si>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</si>
  <si>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</si>
  <si>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</si>
  <si>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</si>
  <si>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</si>
  <si>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</si>
  <si>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</si>
  <si>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</si>
  <si>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</si>
  <si>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</si>
  <si>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</si>
  <si>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</si>
  <si>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</si>
  <si>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</si>
  <si>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</si>
  <si>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</si>
  <si>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</si>
  <si>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</si>
  <si>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</si>
  <si>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</si>
  <si>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</si>
  <si>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</si>
  <si>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</si>
  <si>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</si>
  <si>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</si>
  <si>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</si>
  <si>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</si>
  <si>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</si>
  <si>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</si>
  <si>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</si>
  <si>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</si>
  <si>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</si>
  <si>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</si>
  <si>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</si>
  <si>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</si>
  <si>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</si>
  <si>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</si>
  <si>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</si>
  <si>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</si>
  <si>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</si>
  <si>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</si>
  <si>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</si>
  <si>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</si>
  <si>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</si>
  <si>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Начальник Управления финансов 
администрации города Байконур</t>
  </si>
  <si>
    <t>А.Г. Бобрышев</t>
  </si>
  <si>
    <t xml:space="preserve">Начальник отдела учета и отчетности Управления финансов администрации города Байконур            </t>
  </si>
  <si>
    <t>Н.Ю. Бубликова</t>
  </si>
  <si>
    <t>"_____" ________________ 2021 г.</t>
  </si>
</sst>
</file>

<file path=xl/styles.xml><?xml version="1.0" encoding="utf-8"?>
<styleSheet xmlns="http://schemas.openxmlformats.org/spreadsheetml/2006/main">
  <fonts count="23">
    <font>
      <sz val="11"/>
      <name val="Calibri"/>
      <family val="2"/>
      <scheme val="minor"/>
    </font>
    <font>
      <b/>
      <sz val="8"/>
      <color rgb="FF000000"/>
      <name val="Cambria"/>
      <family val="1"/>
      <charset val="204"/>
    </font>
    <font>
      <sz val="8"/>
      <color rgb="FF000000"/>
      <name val="Cambria"/>
      <family val="1"/>
      <charset val="204"/>
    </font>
    <font>
      <sz val="6"/>
      <color rgb="FF000000"/>
      <name val="Cambria"/>
      <family val="1"/>
      <charset val="204"/>
    </font>
    <font>
      <sz val="11"/>
      <color rgb="FF000000"/>
      <name val="Cambria"/>
      <family val="1"/>
      <charset val="204"/>
    </font>
    <font>
      <b/>
      <sz val="10"/>
      <color rgb="FF000000"/>
      <name val="Cambria"/>
      <family val="1"/>
      <charset val="204"/>
    </font>
    <font>
      <sz val="10"/>
      <color rgb="FF000000"/>
      <name val="Cambria"/>
      <family val="1"/>
      <charset val="204"/>
    </font>
    <font>
      <sz val="9"/>
      <color rgb="FF000000"/>
      <name val="Cambria"/>
      <family val="1"/>
      <charset val="204"/>
    </font>
    <font>
      <i/>
      <sz val="9"/>
      <color rgb="FF000000"/>
      <name val="Cambria"/>
      <family val="1"/>
      <charset val="204"/>
    </font>
    <font>
      <sz val="7"/>
      <color rgb="FF000000"/>
      <name val="Cambria"/>
      <family val="1"/>
      <charset val="204"/>
    </font>
    <font>
      <sz val="10"/>
      <color rgb="FF000000"/>
      <name val="Arial"/>
      <family val="2"/>
      <charset val="204"/>
    </font>
    <font>
      <sz val="10"/>
      <color rgb="FF000000"/>
      <name val="Cambria"/>
      <family val="1"/>
      <charset val="204"/>
    </font>
    <font>
      <sz val="9"/>
      <color rgb="FF000000"/>
      <name val="Cambria"/>
      <family val="1"/>
      <charset val="204"/>
    </font>
    <font>
      <sz val="11"/>
      <color rgb="FF000000"/>
      <name val="Cambria"/>
      <family val="1"/>
      <charset val="204"/>
    </font>
    <font>
      <sz val="11"/>
      <name val="Calibri"/>
      <family val="2"/>
      <scheme val="minor"/>
    </font>
    <font>
      <sz val="11"/>
      <color rgb="FF000000"/>
      <name val="Cambria"/>
      <family val="1"/>
      <charset val="204"/>
    </font>
    <font>
      <b/>
      <sz val="8"/>
      <name val="Cambria"/>
      <family val="1"/>
      <charset val="204"/>
    </font>
    <font>
      <sz val="8"/>
      <name val="Cambria"/>
      <family val="1"/>
      <charset val="204"/>
    </font>
    <font>
      <sz val="6"/>
      <name val="Cambria"/>
      <family val="1"/>
      <charset val="204"/>
    </font>
    <font>
      <b/>
      <sz val="10"/>
      <name val="Cambria"/>
      <family val="1"/>
      <charset val="204"/>
    </font>
    <font>
      <sz val="10"/>
      <name val="Cambria"/>
      <family val="1"/>
      <charset val="204"/>
    </font>
    <font>
      <sz val="9"/>
      <name val="Cambria"/>
      <family val="1"/>
      <charset val="204"/>
    </font>
    <font>
      <i/>
      <sz val="9"/>
      <name val="Cambria"/>
      <family val="1"/>
      <charset val="204"/>
    </font>
  </fonts>
  <fills count="3">
    <fill>
      <patternFill patternType="none"/>
    </fill>
    <fill>
      <patternFill patternType="gray125"/>
    </fill>
    <fill>
      <patternFill patternType="solid">
        <fgColor rgb="FFC0C0C0"/>
      </patternFill>
    </fill>
  </fills>
  <borders count="1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90">
    <xf numFmtId="0" fontId="0" fillId="0" borderId="0" xfId="0"/>
    <xf numFmtId="0" fontId="0" fillId="0" borderId="0" xfId="0" applyProtection="1">
      <protection locked="0"/>
    </xf>
    <xf numFmtId="0" fontId="1" fillId="0" borderId="1" xfId="2" applyNumberFormat="1" applyProtection="1">
      <alignment vertical="center"/>
    </xf>
    <xf numFmtId="0" fontId="2" fillId="0" borderId="1" xfId="3" applyNumberFormat="1" applyProtection="1">
      <alignment vertical="center" wrapText="1"/>
    </xf>
    <xf numFmtId="0" fontId="4" fillId="0" borderId="1" xfId="7" applyNumberFormat="1" applyProtection="1">
      <alignment vertical="center"/>
    </xf>
    <xf numFmtId="0" fontId="2" fillId="0" borderId="1" xfId="9" applyNumberFormat="1" applyProtection="1">
      <alignment vertical="center"/>
    </xf>
    <xf numFmtId="0" fontId="2" fillId="0" borderId="8" xfId="24" applyNumberFormat="1" applyProtection="1">
      <alignment horizontal="center" vertical="center" wrapText="1"/>
    </xf>
    <xf numFmtId="0" fontId="2" fillId="0" borderId="1" xfId="25" applyNumberFormat="1" applyProtection="1">
      <alignment horizontal="center" vertical="center" wrapText="1"/>
    </xf>
    <xf numFmtId="0" fontId="2" fillId="0" borderId="2" xfId="26" applyNumberFormat="1" applyProtection="1">
      <alignment horizontal="center" vertical="center" wrapText="1"/>
    </xf>
    <xf numFmtId="0" fontId="2" fillId="0" borderId="1" xfId="27" applyNumberFormat="1" applyProtection="1">
      <alignment horizontal="center" vertical="center"/>
    </xf>
    <xf numFmtId="49" fontId="7" fillId="0" borderId="9" xfId="28" applyNumberFormat="1" applyProtection="1">
      <alignment vertical="center" wrapText="1"/>
    </xf>
    <xf numFmtId="1" fontId="7" fillId="0" borderId="10" xfId="29" applyNumberFormat="1" applyProtection="1">
      <alignment horizontal="center" vertical="center" shrinkToFit="1"/>
    </xf>
    <xf numFmtId="1" fontId="7" fillId="0" borderId="8" xfId="30" applyNumberFormat="1" applyProtection="1">
      <alignment horizontal="center" vertical="center" shrinkToFit="1"/>
    </xf>
    <xf numFmtId="4" fontId="7" fillId="0" borderId="8" xfId="31" applyNumberFormat="1" applyProtection="1">
      <alignment horizontal="right" vertical="center" shrinkToFit="1"/>
    </xf>
    <xf numFmtId="4" fontId="7" fillId="0" borderId="11" xfId="32" applyNumberFormat="1" applyProtection="1">
      <alignment horizontal="right" vertical="center" shrinkToFit="1"/>
    </xf>
    <xf numFmtId="4" fontId="7" fillId="0" borderId="1" xfId="33" applyNumberFormat="1" applyProtection="1">
      <alignment horizontal="right" vertical="center" shrinkToFit="1"/>
    </xf>
    <xf numFmtId="49" fontId="8" fillId="0" borderId="12" xfId="34" applyNumberFormat="1" applyProtection="1">
      <alignment horizontal="left" vertical="center" wrapText="1" indent="1"/>
    </xf>
    <xf numFmtId="1" fontId="8" fillId="0" borderId="10" xfId="35" applyNumberFormat="1" applyProtection="1">
      <alignment horizontal="center" vertical="center" shrinkToFit="1"/>
    </xf>
    <xf numFmtId="1" fontId="8" fillId="0" borderId="8" xfId="36" applyNumberFormat="1" applyProtection="1">
      <alignment horizontal="center" vertical="center" shrinkToFit="1"/>
    </xf>
    <xf numFmtId="4" fontId="8" fillId="0" borderId="8" xfId="37" applyNumberFormat="1" applyProtection="1">
      <alignment horizontal="right" vertical="center" shrinkToFit="1"/>
    </xf>
    <xf numFmtId="4" fontId="8" fillId="0" borderId="11" xfId="38" applyNumberFormat="1" applyProtection="1">
      <alignment horizontal="right"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3" xfId="41" applyNumberFormat="1" applyProtection="1">
      <alignment vertical="center"/>
    </xf>
    <xf numFmtId="0" fontId="7" fillId="0" borderId="1" xfId="43" applyNumberFormat="1" applyProtection="1">
      <alignment vertical="center" wrapText="1"/>
    </xf>
    <xf numFmtId="0" fontId="2" fillId="0" borderId="5" xfId="44" applyNumberFormat="1" applyProtection="1">
      <alignment vertical="center"/>
    </xf>
    <xf numFmtId="0" fontId="9" fillId="0" borderId="1" xfId="45" applyNumberFormat="1" applyProtection="1">
      <alignment horizontal="right" vertical="center"/>
    </xf>
    <xf numFmtId="0" fontId="15" fillId="0" borderId="1" xfId="42" applyNumberFormat="1" applyFont="1" applyAlignment="1" applyProtection="1">
      <alignment wrapText="1"/>
    </xf>
    <xf numFmtId="0" fontId="15" fillId="0" borderId="1" xfId="42" applyFont="1" applyAlignment="1">
      <alignment wrapText="1"/>
    </xf>
    <xf numFmtId="0" fontId="0" fillId="0" borderId="1" xfId="0" applyFont="1" applyBorder="1" applyAlignment="1" applyProtection="1">
      <protection locked="0"/>
    </xf>
    <xf numFmtId="0" fontId="15" fillId="0" borderId="1" xfId="42" applyFont="1" applyAlignment="1">
      <alignment horizontal="left" wrapText="1"/>
    </xf>
    <xf numFmtId="0" fontId="0" fillId="0" borderId="1" xfId="0" applyFont="1" applyBorder="1" applyProtection="1">
      <protection locked="0"/>
    </xf>
    <xf numFmtId="0" fontId="15" fillId="0" borderId="1" xfId="42" applyNumberFormat="1" applyFont="1" applyAlignment="1" applyProtection="1">
      <alignment horizontal="left" wrapText="1"/>
    </xf>
    <xf numFmtId="0" fontId="0" fillId="0" borderId="1" xfId="0" applyBorder="1" applyProtection="1">
      <protection locked="0"/>
    </xf>
    <xf numFmtId="0" fontId="16" fillId="0" borderId="1" xfId="1" applyNumberFormat="1" applyFont="1" applyFill="1" applyProtection="1">
      <alignment horizontal="center" vertical="center"/>
    </xf>
    <xf numFmtId="0" fontId="16" fillId="0" borderId="1" xfId="2" applyNumberFormat="1" applyFont="1" applyFill="1" applyProtection="1">
      <alignment vertical="center"/>
    </xf>
    <xf numFmtId="0" fontId="17" fillId="0" borderId="1" xfId="3" applyNumberFormat="1" applyFont="1" applyFill="1" applyProtection="1">
      <alignment vertical="center" wrapText="1"/>
    </xf>
    <xf numFmtId="49" fontId="17" fillId="0" borderId="1" xfId="4" applyNumberFormat="1" applyFont="1" applyFill="1" applyProtection="1">
      <alignment vertical="center" wrapText="1"/>
    </xf>
    <xf numFmtId="0" fontId="18" fillId="0" borderId="1" xfId="5" applyNumberFormat="1" applyFont="1" applyFill="1" applyProtection="1">
      <alignment horizontal="center" vertical="center" wrapText="1"/>
    </xf>
    <xf numFmtId="0" fontId="17" fillId="0" borderId="1" xfId="6" applyNumberFormat="1" applyFont="1" applyFill="1" applyProtection="1">
      <alignment horizontal="right" vertical="center"/>
    </xf>
    <xf numFmtId="0" fontId="14" fillId="0" borderId="0" xfId="0" applyFont="1" applyFill="1" applyProtection="1">
      <protection locked="0"/>
    </xf>
    <xf numFmtId="0" fontId="17" fillId="0" borderId="1" xfId="9" applyNumberFormat="1" applyFont="1" applyFill="1" applyProtection="1">
      <alignment vertical="center"/>
    </xf>
    <xf numFmtId="0" fontId="17" fillId="0" borderId="2" xfId="10" applyNumberFormat="1" applyFont="1" applyFill="1" applyProtection="1">
      <alignment horizontal="center" vertical="center"/>
    </xf>
    <xf numFmtId="0" fontId="19" fillId="0" borderId="1" xfId="11" applyNumberFormat="1" applyFont="1" applyFill="1" applyProtection="1">
      <alignment vertical="center"/>
    </xf>
    <xf numFmtId="49" fontId="17" fillId="0" borderId="3" xfId="12" applyNumberFormat="1" applyFont="1" applyFill="1" applyProtection="1">
      <alignment horizontal="center" vertical="center" shrinkToFit="1"/>
    </xf>
    <xf numFmtId="0" fontId="17" fillId="0" borderId="4" xfId="14" applyNumberFormat="1" applyFont="1" applyFill="1" applyProtection="1">
      <alignment horizontal="center" vertical="center"/>
    </xf>
    <xf numFmtId="1" fontId="17" fillId="0" borderId="4" xfId="15" applyNumberFormat="1" applyFont="1" applyFill="1" applyProtection="1">
      <alignment horizontal="center" vertical="center"/>
    </xf>
    <xf numFmtId="0" fontId="17" fillId="0" borderId="1" xfId="16" applyNumberFormat="1" applyFont="1" applyFill="1" applyProtection="1">
      <alignment horizontal="left" vertical="center" wrapText="1"/>
    </xf>
    <xf numFmtId="1" fontId="17" fillId="0" borderId="4" xfId="18" applyNumberFormat="1" applyFont="1" applyFill="1" applyProtection="1">
      <alignment horizontal="center" vertical="center" wrapText="1" shrinkToFit="1"/>
    </xf>
    <xf numFmtId="1" fontId="17" fillId="0" borderId="6" xfId="19" applyNumberFormat="1" applyFont="1" applyFill="1" applyProtection="1">
      <alignment horizontal="center" vertical="center" shrinkToFit="1"/>
    </xf>
    <xf numFmtId="49" fontId="17" fillId="0" borderId="4" xfId="20" applyNumberFormat="1" applyFont="1" applyFill="1" applyProtection="1">
      <alignment horizontal="center" vertical="center"/>
    </xf>
    <xf numFmtId="0" fontId="17" fillId="0" borderId="7" xfId="21" applyNumberFormat="1" applyFont="1" applyFill="1" applyProtection="1">
      <alignment horizontal="center" vertical="center"/>
    </xf>
    <xf numFmtId="0" fontId="17" fillId="0" borderId="8" xfId="24" applyNumberFormat="1" applyFont="1" applyFill="1" applyProtection="1">
      <alignment horizontal="center" vertical="center" wrapText="1"/>
    </xf>
    <xf numFmtId="0" fontId="17" fillId="0" borderId="2" xfId="26" applyNumberFormat="1" applyFont="1" applyFill="1" applyProtection="1">
      <alignment horizontal="center" vertical="center" wrapText="1"/>
    </xf>
    <xf numFmtId="0" fontId="21" fillId="0" borderId="9" xfId="28" applyNumberFormat="1" applyFont="1" applyFill="1" applyProtection="1">
      <alignment vertical="center" wrapText="1"/>
    </xf>
    <xf numFmtId="1" fontId="21" fillId="0" borderId="10" xfId="29" applyNumberFormat="1" applyFont="1" applyFill="1" applyProtection="1">
      <alignment horizontal="center" vertical="center" shrinkToFit="1"/>
    </xf>
    <xf numFmtId="1" fontId="21" fillId="0" borderId="8" xfId="30" applyNumberFormat="1" applyFont="1" applyFill="1" applyProtection="1">
      <alignment horizontal="center" vertical="center" shrinkToFit="1"/>
    </xf>
    <xf numFmtId="4" fontId="21" fillId="0" borderId="8" xfId="31" applyNumberFormat="1" applyFont="1" applyFill="1" applyProtection="1">
      <alignment horizontal="right" vertical="center" shrinkToFit="1"/>
    </xf>
    <xf numFmtId="4" fontId="21" fillId="0" borderId="11" xfId="32" applyNumberFormat="1" applyFont="1" applyFill="1" applyProtection="1">
      <alignment horizontal="right" vertical="center" shrinkToFit="1"/>
    </xf>
    <xf numFmtId="0" fontId="22" fillId="0" borderId="12" xfId="34" applyNumberFormat="1" applyFont="1" applyFill="1" applyProtection="1">
      <alignment horizontal="left" vertical="center" wrapText="1" indent="1"/>
    </xf>
    <xf numFmtId="1" fontId="22" fillId="0" borderId="10" xfId="35" applyNumberFormat="1" applyFont="1" applyFill="1" applyProtection="1">
      <alignment horizontal="center" vertical="center" shrinkToFit="1"/>
    </xf>
    <xf numFmtId="1" fontId="22" fillId="0" borderId="8" xfId="36" applyNumberFormat="1" applyFont="1" applyFill="1" applyProtection="1">
      <alignment horizontal="center" vertical="center" shrinkToFit="1"/>
    </xf>
    <xf numFmtId="4" fontId="22" fillId="0" borderId="8" xfId="37" applyNumberFormat="1" applyFont="1" applyFill="1" applyProtection="1">
      <alignment horizontal="right" vertical="center" shrinkToFit="1"/>
    </xf>
    <xf numFmtId="4" fontId="22" fillId="0" borderId="11" xfId="38" applyNumberFormat="1" applyFont="1" applyFill="1" applyProtection="1">
      <alignment horizontal="right" vertical="center" shrinkToFit="1"/>
    </xf>
    <xf numFmtId="0" fontId="21" fillId="0" borderId="1" xfId="40" applyNumberFormat="1" applyFont="1" applyFill="1" applyProtection="1">
      <alignment vertical="center"/>
    </xf>
    <xf numFmtId="0" fontId="21" fillId="0" borderId="13" xfId="41" applyNumberFormat="1" applyFont="1" applyFill="1" applyProtection="1">
      <alignment vertical="center"/>
    </xf>
    <xf numFmtId="0" fontId="16" fillId="0" borderId="1" xfId="22" applyNumberFormat="1" applyFont="1" applyFill="1" applyProtection="1">
      <alignment horizontal="center" vertical="center" wrapText="1"/>
    </xf>
    <xf numFmtId="0" fontId="19" fillId="0" borderId="1" xfId="8" applyNumberFormat="1" applyFont="1" applyFill="1" applyProtection="1">
      <alignment horizontal="center" vertical="center"/>
    </xf>
    <xf numFmtId="0" fontId="19" fillId="0" borderId="1" xfId="8" applyFont="1" applyFill="1">
      <alignment horizontal="center" vertical="center"/>
    </xf>
    <xf numFmtId="0" fontId="20" fillId="0" borderId="1" xfId="13" applyNumberFormat="1" applyFont="1" applyFill="1" applyProtection="1">
      <alignment horizontal="center" vertical="center"/>
    </xf>
    <xf numFmtId="0" fontId="20" fillId="0" borderId="1" xfId="13" applyFont="1" applyFill="1">
      <alignment horizontal="center" vertical="center"/>
    </xf>
    <xf numFmtId="0" fontId="17" fillId="0" borderId="5" xfId="17" applyNumberFormat="1" applyFont="1" applyFill="1" applyProtection="1">
      <alignment horizontal="left" vertical="center" wrapText="1"/>
    </xf>
    <xf numFmtId="0" fontId="17" fillId="0" borderId="5" xfId="17" applyFont="1" applyFill="1">
      <alignment horizontal="left" vertical="center" wrapText="1"/>
    </xf>
    <xf numFmtId="0" fontId="17" fillId="0" borderId="8" xfId="24" applyNumberFormat="1" applyFont="1" applyFill="1" applyProtection="1">
      <alignment horizontal="center" vertical="center" wrapText="1"/>
    </xf>
    <xf numFmtId="0" fontId="17" fillId="0" borderId="8" xfId="24" applyFont="1" applyFill="1">
      <alignment horizontal="center" vertical="center" wrapText="1"/>
    </xf>
    <xf numFmtId="0" fontId="21" fillId="0" borderId="1" xfId="42" applyNumberFormat="1" applyFont="1" applyFill="1" applyProtection="1">
      <alignment horizontal="left" vertical="center" wrapText="1"/>
    </xf>
    <xf numFmtId="0" fontId="21" fillId="0" borderId="1" xfId="42" applyFont="1" applyFill="1">
      <alignment horizontal="left" vertical="center" wrapText="1"/>
    </xf>
    <xf numFmtId="0" fontId="17" fillId="0" borderId="8" xfId="24" applyNumberFormat="1" applyFont="1" applyFill="1">
      <alignment horizontal="center"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14" xfId="46" applyNumberFormat="1" applyProtection="1">
      <alignment horizontal="center" vertical="center" wrapText="1"/>
    </xf>
    <xf numFmtId="0" fontId="2" fillId="0" borderId="14" xfId="46">
      <alignment horizontal="center" vertical="center" wrapText="1"/>
    </xf>
    <xf numFmtId="0" fontId="2" fillId="0" borderId="15" xfId="47" applyNumberFormat="1" applyProtection="1">
      <alignment horizontal="center" vertical="center" wrapText="1"/>
    </xf>
    <xf numFmtId="0" fontId="2" fillId="0" borderId="15" xfId="47">
      <alignment horizontal="center" vertical="center" wrapText="1"/>
    </xf>
    <xf numFmtId="0" fontId="2" fillId="0" borderId="8" xfId="24" applyNumberFormat="1" applyProtection="1">
      <alignment horizontal="center" vertical="center" wrapText="1"/>
    </xf>
    <xf numFmtId="0" fontId="2" fillId="0" borderId="8" xfId="24">
      <alignment horizontal="center" vertical="center" wrapTex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52"/>
  <sheetViews>
    <sheetView showGridLines="0" tabSelected="1" zoomScaleNormal="100" zoomScaleSheetLayoutView="100" workbookViewId="0"/>
  </sheetViews>
  <sheetFormatPr defaultRowHeight="15"/>
  <cols>
    <col min="1" max="1" width="50.7109375" style="40" customWidth="1"/>
    <col min="2" max="2" width="7.7109375" style="40" customWidth="1"/>
    <col min="3" max="3" width="22.7109375" style="40" customWidth="1"/>
    <col min="4" max="4" width="20" style="40" customWidth="1"/>
    <col min="5" max="5" width="24" style="40" customWidth="1"/>
    <col min="6" max="6" width="20.7109375" style="40" customWidth="1"/>
    <col min="7" max="16384" width="9.140625" style="40"/>
  </cols>
  <sheetData>
    <row r="1" spans="1:6" ht="19.5" customHeight="1">
      <c r="A1" s="34"/>
      <c r="B1" s="35"/>
      <c r="C1" s="36"/>
      <c r="D1" s="37"/>
      <c r="E1" s="38"/>
      <c r="F1" s="39"/>
    </row>
    <row r="2" spans="1:6" ht="15.75" customHeight="1" thickBot="1">
      <c r="A2" s="67" t="s">
        <v>0</v>
      </c>
      <c r="B2" s="68"/>
      <c r="C2" s="68"/>
      <c r="D2" s="68"/>
      <c r="E2" s="41"/>
      <c r="F2" s="42" t="s">
        <v>1</v>
      </c>
    </row>
    <row r="3" spans="1:6" ht="15" customHeight="1">
      <c r="A3" s="43"/>
      <c r="B3" s="43"/>
      <c r="C3" s="43"/>
      <c r="D3" s="43"/>
      <c r="E3" s="39" t="s">
        <v>2</v>
      </c>
      <c r="F3" s="44" t="s">
        <v>3</v>
      </c>
    </row>
    <row r="4" spans="1:6" ht="15" customHeight="1">
      <c r="A4" s="69" t="s">
        <v>4</v>
      </c>
      <c r="B4" s="70"/>
      <c r="C4" s="70"/>
      <c r="D4" s="70"/>
      <c r="E4" s="39" t="s">
        <v>5</v>
      </c>
      <c r="F4" s="45" t="s">
        <v>6</v>
      </c>
    </row>
    <row r="5" spans="1:6" ht="18" customHeight="1">
      <c r="A5" s="41" t="s">
        <v>7</v>
      </c>
      <c r="B5" s="36"/>
      <c r="C5" s="36"/>
      <c r="D5" s="37"/>
      <c r="E5" s="39" t="s">
        <v>8</v>
      </c>
      <c r="F5" s="46" t="s">
        <v>9</v>
      </c>
    </row>
    <row r="6" spans="1:6" ht="15.2" customHeight="1">
      <c r="A6" s="47" t="s">
        <v>10</v>
      </c>
      <c r="B6" s="71" t="s">
        <v>11</v>
      </c>
      <c r="C6" s="72"/>
      <c r="D6" s="72"/>
      <c r="E6" s="39" t="s">
        <v>12</v>
      </c>
      <c r="F6" s="48"/>
    </row>
    <row r="7" spans="1:6" ht="15.2" customHeight="1">
      <c r="A7" s="47" t="s">
        <v>13</v>
      </c>
      <c r="B7" s="71" t="s">
        <v>14</v>
      </c>
      <c r="C7" s="72"/>
      <c r="D7" s="72"/>
      <c r="E7" s="39" t="s">
        <v>15</v>
      </c>
      <c r="F7" s="49" t="s">
        <v>16</v>
      </c>
    </row>
    <row r="8" spans="1:6" ht="15" customHeight="1">
      <c r="A8" s="41" t="s">
        <v>17</v>
      </c>
      <c r="B8" s="36"/>
      <c r="C8" s="36"/>
      <c r="D8" s="37"/>
      <c r="E8" s="39"/>
      <c r="F8" s="50"/>
    </row>
    <row r="9" spans="1:6" ht="15.75" customHeight="1" thickBot="1">
      <c r="A9" s="41" t="s">
        <v>18</v>
      </c>
      <c r="B9" s="36"/>
      <c r="C9" s="36"/>
      <c r="D9" s="37"/>
      <c r="E9" s="39" t="s">
        <v>19</v>
      </c>
      <c r="F9" s="51">
        <v>383</v>
      </c>
    </row>
    <row r="10" spans="1:6" ht="9" customHeight="1">
      <c r="A10" s="41"/>
      <c r="B10" s="41"/>
      <c r="C10" s="41"/>
      <c r="D10" s="41"/>
      <c r="E10" s="41"/>
      <c r="F10" s="41"/>
    </row>
    <row r="11" spans="1:6" ht="15" customHeight="1">
      <c r="A11" s="66" t="s">
        <v>20</v>
      </c>
      <c r="B11" s="66"/>
      <c r="C11" s="66"/>
      <c r="D11" s="66"/>
      <c r="E11" s="66"/>
      <c r="F11" s="66"/>
    </row>
    <row r="12" spans="1:6" ht="9" customHeight="1">
      <c r="A12" s="41"/>
      <c r="B12" s="41"/>
      <c r="C12" s="41"/>
      <c r="D12" s="66"/>
      <c r="E12" s="66"/>
      <c r="F12" s="66"/>
    </row>
    <row r="13" spans="1:6" ht="9" customHeight="1">
      <c r="A13" s="41"/>
      <c r="B13" s="41"/>
      <c r="C13" s="41"/>
      <c r="D13" s="41"/>
      <c r="E13" s="41"/>
      <c r="F13" s="41"/>
    </row>
    <row r="14" spans="1:6" ht="27" customHeight="1">
      <c r="A14" s="73" t="s">
        <v>21</v>
      </c>
      <c r="B14" s="73" t="s">
        <v>22</v>
      </c>
      <c r="C14" s="73" t="s">
        <v>23</v>
      </c>
      <c r="D14" s="73" t="s">
        <v>24</v>
      </c>
      <c r="E14" s="73" t="s">
        <v>25</v>
      </c>
      <c r="F14" s="73" t="s">
        <v>26</v>
      </c>
    </row>
    <row r="15" spans="1:6" ht="45" customHeight="1">
      <c r="A15" s="77"/>
      <c r="B15" s="74"/>
      <c r="C15" s="74"/>
      <c r="D15" s="74"/>
      <c r="E15" s="74"/>
      <c r="F15" s="74"/>
    </row>
    <row r="16" spans="1:6" ht="15.75" customHeight="1" thickBot="1">
      <c r="A16" s="52">
        <v>1</v>
      </c>
      <c r="B16" s="53">
        <v>2</v>
      </c>
      <c r="C16" s="53">
        <v>3</v>
      </c>
      <c r="D16" s="53">
        <v>4</v>
      </c>
      <c r="E16" s="53">
        <v>5</v>
      </c>
      <c r="F16" s="53">
        <v>6</v>
      </c>
    </row>
    <row r="17" spans="1:6" ht="24">
      <c r="A17" s="54" t="s">
        <v>27</v>
      </c>
      <c r="B17" s="55" t="s">
        <v>28</v>
      </c>
      <c r="C17" s="56" t="s">
        <v>29</v>
      </c>
      <c r="D17" s="57">
        <f>SUM(D18:D150)</f>
        <v>3527485094</v>
      </c>
      <c r="E17" s="57">
        <f>SUM(E18:E150)</f>
        <v>2137385697.7099996</v>
      </c>
      <c r="F17" s="58">
        <f>D17-E17</f>
        <v>1390099396.2900004</v>
      </c>
    </row>
    <row r="18" spans="1:6" ht="36" customHeight="1">
      <c r="A18" s="59" t="s">
        <v>30</v>
      </c>
      <c r="B18" s="60" t="s">
        <v>28</v>
      </c>
      <c r="C18" s="61" t="s">
        <v>31</v>
      </c>
      <c r="D18" s="62">
        <v>134007000</v>
      </c>
      <c r="E18" s="62">
        <v>79703250.670000002</v>
      </c>
      <c r="F18" s="63">
        <v>54303749.329999998</v>
      </c>
    </row>
    <row r="19" spans="1:6" ht="60" customHeight="1">
      <c r="A19" s="59" t="s">
        <v>32</v>
      </c>
      <c r="B19" s="60" t="s">
        <v>28</v>
      </c>
      <c r="C19" s="61" t="s">
        <v>33</v>
      </c>
      <c r="D19" s="62">
        <v>1273402000</v>
      </c>
      <c r="E19" s="62">
        <v>669966311.31000006</v>
      </c>
      <c r="F19" s="63">
        <f>D19-E19</f>
        <v>603435688.68999994</v>
      </c>
    </row>
    <row r="20" spans="1:6" ht="96" customHeight="1">
      <c r="A20" s="59" t="s">
        <v>34</v>
      </c>
      <c r="B20" s="60" t="s">
        <v>28</v>
      </c>
      <c r="C20" s="61" t="s">
        <v>35</v>
      </c>
      <c r="D20" s="62">
        <v>600000</v>
      </c>
      <c r="E20" s="62">
        <v>531056.73</v>
      </c>
      <c r="F20" s="63">
        <v>68943.27</v>
      </c>
    </row>
    <row r="21" spans="1:6" ht="36" customHeight="1">
      <c r="A21" s="59" t="s">
        <v>36</v>
      </c>
      <c r="B21" s="60" t="s">
        <v>28</v>
      </c>
      <c r="C21" s="61" t="s">
        <v>37</v>
      </c>
      <c r="D21" s="62">
        <v>1300000</v>
      </c>
      <c r="E21" s="62">
        <v>1486958.41</v>
      </c>
      <c r="F21" s="63">
        <v>0</v>
      </c>
    </row>
    <row r="22" spans="1:6" ht="24" customHeight="1">
      <c r="A22" s="59" t="s">
        <v>38</v>
      </c>
      <c r="B22" s="60" t="s">
        <v>28</v>
      </c>
      <c r="C22" s="61" t="s">
        <v>39</v>
      </c>
      <c r="D22" s="62">
        <v>160842000</v>
      </c>
      <c r="E22" s="62">
        <v>97132691</v>
      </c>
      <c r="F22" s="63">
        <v>63709309</v>
      </c>
    </row>
    <row r="23" spans="1:6" ht="168" customHeight="1">
      <c r="A23" s="59" t="s">
        <v>40</v>
      </c>
      <c r="B23" s="60" t="s">
        <v>28</v>
      </c>
      <c r="C23" s="61" t="s">
        <v>41</v>
      </c>
      <c r="D23" s="62">
        <v>66673800</v>
      </c>
      <c r="E23" s="62">
        <v>34760469.039999999</v>
      </c>
      <c r="F23" s="63">
        <v>31913330.960000001</v>
      </c>
    </row>
    <row r="24" spans="1:6" ht="24" customHeight="1">
      <c r="A24" s="59" t="s">
        <v>42</v>
      </c>
      <c r="B24" s="60" t="s">
        <v>28</v>
      </c>
      <c r="C24" s="61" t="s">
        <v>43</v>
      </c>
      <c r="D24" s="62">
        <v>129659000</v>
      </c>
      <c r="E24" s="62">
        <v>82469271.299999997</v>
      </c>
      <c r="F24" s="63">
        <v>47189728.700000003</v>
      </c>
    </row>
    <row r="25" spans="1:6" ht="24" customHeight="1">
      <c r="A25" s="59" t="s">
        <v>44</v>
      </c>
      <c r="B25" s="60" t="s">
        <v>28</v>
      </c>
      <c r="C25" s="61" t="s">
        <v>45</v>
      </c>
      <c r="D25" s="62">
        <v>0</v>
      </c>
      <c r="E25" s="62">
        <v>0</v>
      </c>
      <c r="F25" s="62">
        <v>0</v>
      </c>
    </row>
    <row r="26" spans="1:6" ht="24" customHeight="1">
      <c r="A26" s="59" t="s">
        <v>46</v>
      </c>
      <c r="B26" s="60" t="s">
        <v>28</v>
      </c>
      <c r="C26" s="61" t="s">
        <v>47</v>
      </c>
      <c r="D26" s="62">
        <v>375000</v>
      </c>
      <c r="E26" s="62">
        <v>-2680</v>
      </c>
      <c r="F26" s="63">
        <f>D26-E26</f>
        <v>377680</v>
      </c>
    </row>
    <row r="27" spans="1:6" ht="24" customHeight="1">
      <c r="A27" s="59" t="s">
        <v>48</v>
      </c>
      <c r="B27" s="60" t="s">
        <v>28</v>
      </c>
      <c r="C27" s="61" t="s">
        <v>49</v>
      </c>
      <c r="D27" s="62">
        <v>0</v>
      </c>
      <c r="E27" s="62">
        <v>109582</v>
      </c>
      <c r="F27" s="63">
        <v>0</v>
      </c>
    </row>
    <row r="28" spans="1:6" ht="24" customHeight="1">
      <c r="A28" s="59" t="s">
        <v>50</v>
      </c>
      <c r="B28" s="60" t="s">
        <v>28</v>
      </c>
      <c r="C28" s="61" t="s">
        <v>51</v>
      </c>
      <c r="D28" s="62">
        <v>0</v>
      </c>
      <c r="E28" s="62">
        <v>46567.67</v>
      </c>
      <c r="F28" s="63">
        <v>0</v>
      </c>
    </row>
    <row r="29" spans="1:6" ht="24" customHeight="1">
      <c r="A29" s="59" t="s">
        <v>52</v>
      </c>
      <c r="B29" s="60" t="s">
        <v>28</v>
      </c>
      <c r="C29" s="61" t="s">
        <v>53</v>
      </c>
      <c r="D29" s="62">
        <v>26039000</v>
      </c>
      <c r="E29" s="62">
        <v>19991940.579999998</v>
      </c>
      <c r="F29" s="63">
        <v>6047059.4199999999</v>
      </c>
    </row>
    <row r="30" spans="1:6" ht="36" customHeight="1">
      <c r="A30" s="59" t="s">
        <v>54</v>
      </c>
      <c r="B30" s="60" t="s">
        <v>28</v>
      </c>
      <c r="C30" s="61" t="s">
        <v>55</v>
      </c>
      <c r="D30" s="62">
        <v>34457000</v>
      </c>
      <c r="E30" s="62">
        <v>16361854.449999999</v>
      </c>
      <c r="F30" s="63">
        <v>18095145.550000001</v>
      </c>
    </row>
    <row r="31" spans="1:6" ht="48" customHeight="1">
      <c r="A31" s="59" t="s">
        <v>56</v>
      </c>
      <c r="B31" s="60" t="s">
        <v>28</v>
      </c>
      <c r="C31" s="61" t="s">
        <v>57</v>
      </c>
      <c r="D31" s="62">
        <v>0</v>
      </c>
      <c r="E31" s="62">
        <v>-20380.919999999998</v>
      </c>
      <c r="F31" s="63">
        <v>0</v>
      </c>
    </row>
    <row r="32" spans="1:6" ht="24" customHeight="1">
      <c r="A32" s="59" t="s">
        <v>58</v>
      </c>
      <c r="B32" s="60" t="s">
        <v>28</v>
      </c>
      <c r="C32" s="61" t="s">
        <v>59</v>
      </c>
      <c r="D32" s="62">
        <v>0</v>
      </c>
      <c r="E32" s="62">
        <v>2.08</v>
      </c>
      <c r="F32" s="63">
        <v>0</v>
      </c>
    </row>
    <row r="33" spans="1:6" ht="24" customHeight="1">
      <c r="A33" s="59" t="s">
        <v>60</v>
      </c>
      <c r="B33" s="60" t="s">
        <v>28</v>
      </c>
      <c r="C33" s="61" t="s">
        <v>61</v>
      </c>
      <c r="D33" s="62">
        <v>4242000</v>
      </c>
      <c r="E33" s="62">
        <v>3882413.83</v>
      </c>
      <c r="F33" s="63">
        <v>359586.17</v>
      </c>
    </row>
    <row r="34" spans="1:6" ht="36" customHeight="1">
      <c r="A34" s="59" t="s">
        <v>62</v>
      </c>
      <c r="B34" s="60" t="s">
        <v>28</v>
      </c>
      <c r="C34" s="61" t="s">
        <v>63</v>
      </c>
      <c r="D34" s="62">
        <v>5135000</v>
      </c>
      <c r="E34" s="62">
        <v>2744323.13</v>
      </c>
      <c r="F34" s="63">
        <v>2390676.87</v>
      </c>
    </row>
    <row r="35" spans="1:6" ht="36" customHeight="1">
      <c r="A35" s="59" t="s">
        <v>64</v>
      </c>
      <c r="B35" s="60" t="s">
        <v>28</v>
      </c>
      <c r="C35" s="61" t="s">
        <v>65</v>
      </c>
      <c r="D35" s="62">
        <v>0</v>
      </c>
      <c r="E35" s="62">
        <v>-34090</v>
      </c>
      <c r="F35" s="63">
        <v>0</v>
      </c>
    </row>
    <row r="36" spans="1:6" ht="36" customHeight="1">
      <c r="A36" s="59" t="s">
        <v>66</v>
      </c>
      <c r="B36" s="60" t="s">
        <v>28</v>
      </c>
      <c r="C36" s="61" t="s">
        <v>67</v>
      </c>
      <c r="D36" s="62">
        <v>0</v>
      </c>
      <c r="E36" s="62">
        <v>-3730.72</v>
      </c>
      <c r="F36" s="63">
        <v>0</v>
      </c>
    </row>
    <row r="37" spans="1:6" ht="24" customHeight="1">
      <c r="A37" s="59" t="s">
        <v>68</v>
      </c>
      <c r="B37" s="60" t="s">
        <v>28</v>
      </c>
      <c r="C37" s="61" t="s">
        <v>69</v>
      </c>
      <c r="D37" s="62">
        <v>-12941000</v>
      </c>
      <c r="E37" s="62">
        <v>-18288025.539999999</v>
      </c>
      <c r="F37" s="63">
        <v>0</v>
      </c>
    </row>
    <row r="38" spans="1:6" ht="15" customHeight="1">
      <c r="A38" s="59" t="s">
        <v>70</v>
      </c>
      <c r="B38" s="60" t="s">
        <v>28</v>
      </c>
      <c r="C38" s="61" t="s">
        <v>71</v>
      </c>
      <c r="D38" s="62">
        <v>3392000</v>
      </c>
      <c r="E38" s="62">
        <v>2980193.26</v>
      </c>
      <c r="F38" s="63">
        <v>411806.74</v>
      </c>
    </row>
    <row r="39" spans="1:6" ht="15" customHeight="1">
      <c r="A39" s="59" t="s">
        <v>72</v>
      </c>
      <c r="B39" s="60" t="s">
        <v>28</v>
      </c>
      <c r="C39" s="61" t="s">
        <v>73</v>
      </c>
      <c r="D39" s="62">
        <v>7714000</v>
      </c>
      <c r="E39" s="62">
        <v>1332557.44</v>
      </c>
      <c r="F39" s="63">
        <v>6381442.5599999996</v>
      </c>
    </row>
    <row r="40" spans="1:6" ht="15" customHeight="1">
      <c r="A40" s="59" t="s">
        <v>74</v>
      </c>
      <c r="B40" s="60" t="s">
        <v>28</v>
      </c>
      <c r="C40" s="61" t="s">
        <v>75</v>
      </c>
      <c r="D40" s="62">
        <v>336000</v>
      </c>
      <c r="E40" s="62">
        <v>98000</v>
      </c>
      <c r="F40" s="63">
        <v>238000</v>
      </c>
    </row>
    <row r="41" spans="1:6" ht="24" customHeight="1">
      <c r="A41" s="59" t="s">
        <v>76</v>
      </c>
      <c r="B41" s="60" t="s">
        <v>28</v>
      </c>
      <c r="C41" s="61" t="s">
        <v>77</v>
      </c>
      <c r="D41" s="62">
        <v>0</v>
      </c>
      <c r="E41" s="62">
        <v>-881.4</v>
      </c>
      <c r="F41" s="63">
        <v>0</v>
      </c>
    </row>
    <row r="42" spans="1:6" ht="15" customHeight="1">
      <c r="A42" s="59" t="s">
        <v>78</v>
      </c>
      <c r="B42" s="60" t="s">
        <v>28</v>
      </c>
      <c r="C42" s="61" t="s">
        <v>79</v>
      </c>
      <c r="D42" s="62">
        <v>0</v>
      </c>
      <c r="E42" s="62">
        <v>-11678</v>
      </c>
      <c r="F42" s="63">
        <v>0</v>
      </c>
    </row>
    <row r="43" spans="1:6" ht="24" customHeight="1">
      <c r="A43" s="59" t="s">
        <v>80</v>
      </c>
      <c r="B43" s="60" t="s">
        <v>28</v>
      </c>
      <c r="C43" s="61" t="s">
        <v>81</v>
      </c>
      <c r="D43" s="62">
        <v>0</v>
      </c>
      <c r="E43" s="62">
        <v>39739.35</v>
      </c>
      <c r="F43" s="63">
        <v>0</v>
      </c>
    </row>
    <row r="44" spans="1:6" ht="36" customHeight="1">
      <c r="A44" s="59" t="s">
        <v>82</v>
      </c>
      <c r="B44" s="60" t="s">
        <v>28</v>
      </c>
      <c r="C44" s="61" t="s">
        <v>83</v>
      </c>
      <c r="D44" s="62">
        <v>6961000</v>
      </c>
      <c r="E44" s="62">
        <v>3027458.5</v>
      </c>
      <c r="F44" s="63">
        <v>3933541.5</v>
      </c>
    </row>
    <row r="45" spans="1:6" ht="72" customHeight="1">
      <c r="A45" s="59" t="s">
        <v>84</v>
      </c>
      <c r="B45" s="60" t="s">
        <v>28</v>
      </c>
      <c r="C45" s="61" t="s">
        <v>85</v>
      </c>
      <c r="D45" s="62">
        <v>525000</v>
      </c>
      <c r="E45" s="62">
        <v>312785</v>
      </c>
      <c r="F45" s="63">
        <v>212215</v>
      </c>
    </row>
    <row r="46" spans="1:6" ht="60" customHeight="1">
      <c r="A46" s="59" t="s">
        <v>86</v>
      </c>
      <c r="B46" s="60" t="s">
        <v>28</v>
      </c>
      <c r="C46" s="61" t="s">
        <v>87</v>
      </c>
      <c r="D46" s="62">
        <v>1236000</v>
      </c>
      <c r="E46" s="62">
        <v>336900</v>
      </c>
      <c r="F46" s="63">
        <v>899100</v>
      </c>
    </row>
    <row r="47" spans="1:6" ht="72" customHeight="1">
      <c r="A47" s="59" t="s">
        <v>88</v>
      </c>
      <c r="B47" s="60" t="s">
        <v>28</v>
      </c>
      <c r="C47" s="61" t="s">
        <v>89</v>
      </c>
      <c r="D47" s="62">
        <v>338000</v>
      </c>
      <c r="E47" s="62">
        <v>89055.51</v>
      </c>
      <c r="F47" s="63">
        <v>248944.49</v>
      </c>
    </row>
    <row r="48" spans="1:6" ht="60" customHeight="1">
      <c r="A48" s="59" t="s">
        <v>90</v>
      </c>
      <c r="B48" s="60" t="s">
        <v>28</v>
      </c>
      <c r="C48" s="61" t="s">
        <v>91</v>
      </c>
      <c r="D48" s="62">
        <v>1434000</v>
      </c>
      <c r="E48" s="62">
        <v>131500</v>
      </c>
      <c r="F48" s="63">
        <v>1302500</v>
      </c>
    </row>
    <row r="49" spans="1:6" ht="24" customHeight="1">
      <c r="A49" s="59" t="s">
        <v>92</v>
      </c>
      <c r="B49" s="60" t="s">
        <v>28</v>
      </c>
      <c r="C49" s="61" t="s">
        <v>93</v>
      </c>
      <c r="D49" s="62">
        <v>517000</v>
      </c>
      <c r="E49" s="62">
        <v>232230</v>
      </c>
      <c r="F49" s="63">
        <v>284770</v>
      </c>
    </row>
    <row r="50" spans="1:6" ht="60" customHeight="1">
      <c r="A50" s="59" t="s">
        <v>94</v>
      </c>
      <c r="B50" s="60" t="s">
        <v>28</v>
      </c>
      <c r="C50" s="61" t="s">
        <v>95</v>
      </c>
      <c r="D50" s="62">
        <v>0</v>
      </c>
      <c r="E50" s="62">
        <v>0</v>
      </c>
      <c r="F50" s="63">
        <v>0</v>
      </c>
    </row>
    <row r="51" spans="1:6" ht="72" customHeight="1">
      <c r="A51" s="59" t="s">
        <v>96</v>
      </c>
      <c r="B51" s="60" t="s">
        <v>28</v>
      </c>
      <c r="C51" s="61" t="s">
        <v>97</v>
      </c>
      <c r="D51" s="62">
        <v>3052000</v>
      </c>
      <c r="E51" s="62">
        <f>1823090+104600</f>
        <v>1927690</v>
      </c>
      <c r="F51" s="63">
        <f>D51-E51</f>
        <v>1124310</v>
      </c>
    </row>
    <row r="52" spans="1:6" ht="24" customHeight="1">
      <c r="A52" s="59" t="s">
        <v>98</v>
      </c>
      <c r="B52" s="60" t="s">
        <v>28</v>
      </c>
      <c r="C52" s="61" t="s">
        <v>99</v>
      </c>
      <c r="D52" s="62">
        <v>38000</v>
      </c>
      <c r="E52" s="62">
        <v>10000</v>
      </c>
      <c r="F52" s="63">
        <v>28000</v>
      </c>
    </row>
    <row r="53" spans="1:6" ht="72" customHeight="1">
      <c r="A53" s="59" t="s">
        <v>100</v>
      </c>
      <c r="B53" s="60" t="s">
        <v>28</v>
      </c>
      <c r="C53" s="61" t="s">
        <v>101</v>
      </c>
      <c r="D53" s="62">
        <v>80000</v>
      </c>
      <c r="E53" s="62">
        <v>54400</v>
      </c>
      <c r="F53" s="63">
        <v>25600</v>
      </c>
    </row>
    <row r="54" spans="1:6" ht="24" customHeight="1">
      <c r="A54" s="59" t="s">
        <v>102</v>
      </c>
      <c r="B54" s="60" t="s">
        <v>28</v>
      </c>
      <c r="C54" s="61" t="s">
        <v>103</v>
      </c>
      <c r="D54" s="62">
        <v>28000</v>
      </c>
      <c r="E54" s="62">
        <v>27000</v>
      </c>
      <c r="F54" s="63">
        <v>1000</v>
      </c>
    </row>
    <row r="55" spans="1:6" ht="36" customHeight="1">
      <c r="A55" s="59" t="s">
        <v>104</v>
      </c>
      <c r="B55" s="60" t="s">
        <v>28</v>
      </c>
      <c r="C55" s="61" t="s">
        <v>105</v>
      </c>
      <c r="D55" s="62">
        <v>0</v>
      </c>
      <c r="E55" s="62">
        <v>0</v>
      </c>
      <c r="F55" s="62">
        <v>0</v>
      </c>
    </row>
    <row r="56" spans="1:6" ht="84" customHeight="1">
      <c r="A56" s="59" t="s">
        <v>106</v>
      </c>
      <c r="B56" s="60" t="s">
        <v>28</v>
      </c>
      <c r="C56" s="61" t="s">
        <v>107</v>
      </c>
      <c r="D56" s="62">
        <v>102000</v>
      </c>
      <c r="E56" s="62">
        <v>18000</v>
      </c>
      <c r="F56" s="63">
        <f>D56-E56</f>
        <v>84000</v>
      </c>
    </row>
    <row r="57" spans="1:6" ht="72" customHeight="1">
      <c r="A57" s="59" t="s">
        <v>108</v>
      </c>
      <c r="B57" s="60" t="s">
        <v>28</v>
      </c>
      <c r="C57" s="61" t="s">
        <v>109</v>
      </c>
      <c r="D57" s="62">
        <v>0</v>
      </c>
      <c r="E57" s="62">
        <v>500</v>
      </c>
      <c r="F57" s="63">
        <v>0</v>
      </c>
    </row>
    <row r="58" spans="1:6" ht="60" customHeight="1">
      <c r="A58" s="59" t="s">
        <v>110</v>
      </c>
      <c r="B58" s="60" t="s">
        <v>28</v>
      </c>
      <c r="C58" s="61" t="s">
        <v>111</v>
      </c>
      <c r="D58" s="62">
        <v>0</v>
      </c>
      <c r="E58" s="62">
        <v>37000</v>
      </c>
      <c r="F58" s="63">
        <v>0</v>
      </c>
    </row>
    <row r="59" spans="1:6" ht="72" customHeight="1">
      <c r="A59" s="59" t="s">
        <v>112</v>
      </c>
      <c r="B59" s="60" t="s">
        <v>28</v>
      </c>
      <c r="C59" s="61" t="s">
        <v>113</v>
      </c>
      <c r="D59" s="62">
        <v>0</v>
      </c>
      <c r="E59" s="62">
        <v>1000</v>
      </c>
      <c r="F59" s="63">
        <v>0</v>
      </c>
    </row>
    <row r="60" spans="1:6" ht="60" customHeight="1">
      <c r="A60" s="59" t="s">
        <v>114</v>
      </c>
      <c r="B60" s="60" t="s">
        <v>28</v>
      </c>
      <c r="C60" s="61" t="s">
        <v>115</v>
      </c>
      <c r="D60" s="62">
        <v>2345000</v>
      </c>
      <c r="E60" s="62">
        <v>609539.5</v>
      </c>
      <c r="F60" s="63">
        <v>1735460.5</v>
      </c>
    </row>
    <row r="61" spans="1:6" ht="60" customHeight="1">
      <c r="A61" s="59" t="s">
        <v>116</v>
      </c>
      <c r="B61" s="60" t="s">
        <v>28</v>
      </c>
      <c r="C61" s="61" t="s">
        <v>117</v>
      </c>
      <c r="D61" s="62">
        <v>24337000</v>
      </c>
      <c r="E61" s="62">
        <v>11862515.27</v>
      </c>
      <c r="F61" s="63">
        <v>12474484.73</v>
      </c>
    </row>
    <row r="62" spans="1:6" ht="48" customHeight="1">
      <c r="A62" s="59" t="s">
        <v>118</v>
      </c>
      <c r="B62" s="60" t="s">
        <v>28</v>
      </c>
      <c r="C62" s="61" t="s">
        <v>119</v>
      </c>
      <c r="D62" s="62">
        <v>38540200</v>
      </c>
      <c r="E62" s="62">
        <v>13339971.58</v>
      </c>
      <c r="F62" s="63">
        <v>25200228.420000002</v>
      </c>
    </row>
    <row r="63" spans="1:6" ht="15" customHeight="1">
      <c r="A63" s="59" t="s">
        <v>120</v>
      </c>
      <c r="B63" s="60" t="s">
        <v>28</v>
      </c>
      <c r="C63" s="61" t="s">
        <v>121</v>
      </c>
      <c r="D63" s="62">
        <v>19581000</v>
      </c>
      <c r="E63" s="62">
        <v>11363247.18</v>
      </c>
      <c r="F63" s="63">
        <v>8217752.8200000003</v>
      </c>
    </row>
    <row r="64" spans="1:6" ht="48" customHeight="1">
      <c r="A64" s="59" t="s">
        <v>122</v>
      </c>
      <c r="B64" s="60" t="s">
        <v>28</v>
      </c>
      <c r="C64" s="61" t="s">
        <v>123</v>
      </c>
      <c r="D64" s="62">
        <v>130000</v>
      </c>
      <c r="E64" s="62">
        <v>22900</v>
      </c>
      <c r="F64" s="63">
        <v>107100</v>
      </c>
    </row>
    <row r="65" spans="1:6" ht="24" customHeight="1">
      <c r="A65" s="59" t="s">
        <v>124</v>
      </c>
      <c r="B65" s="60" t="s">
        <v>28</v>
      </c>
      <c r="C65" s="61" t="s">
        <v>125</v>
      </c>
      <c r="D65" s="62">
        <v>0</v>
      </c>
      <c r="E65" s="62">
        <v>400</v>
      </c>
      <c r="F65" s="63">
        <v>0</v>
      </c>
    </row>
    <row r="66" spans="1:6" ht="24" customHeight="1">
      <c r="A66" s="59" t="s">
        <v>126</v>
      </c>
      <c r="B66" s="60" t="s">
        <v>28</v>
      </c>
      <c r="C66" s="61" t="s">
        <v>127</v>
      </c>
      <c r="D66" s="62">
        <v>63233000</v>
      </c>
      <c r="E66" s="62">
        <v>30293858.91</v>
      </c>
      <c r="F66" s="63">
        <v>32939141.09</v>
      </c>
    </row>
    <row r="67" spans="1:6" ht="24" customHeight="1">
      <c r="A67" s="59" t="s">
        <v>128</v>
      </c>
      <c r="B67" s="60" t="s">
        <v>28</v>
      </c>
      <c r="C67" s="61" t="s">
        <v>129</v>
      </c>
      <c r="D67" s="62">
        <v>2000000</v>
      </c>
      <c r="E67" s="62">
        <v>2677209.42</v>
      </c>
      <c r="F67" s="63">
        <v>0</v>
      </c>
    </row>
    <row r="68" spans="1:6" ht="15" customHeight="1">
      <c r="A68" s="59" t="s">
        <v>130</v>
      </c>
      <c r="B68" s="60" t="s">
        <v>28</v>
      </c>
      <c r="C68" s="61" t="s">
        <v>131</v>
      </c>
      <c r="D68" s="62">
        <v>3109000</v>
      </c>
      <c r="E68" s="62">
        <v>593820.51</v>
      </c>
      <c r="F68" s="63">
        <v>2515179.4900000002</v>
      </c>
    </row>
    <row r="69" spans="1:6" ht="36" customHeight="1">
      <c r="A69" s="59" t="s">
        <v>132</v>
      </c>
      <c r="B69" s="60" t="s">
        <v>28</v>
      </c>
      <c r="C69" s="61" t="s">
        <v>133</v>
      </c>
      <c r="D69" s="62">
        <v>88000</v>
      </c>
      <c r="E69" s="62">
        <v>71830</v>
      </c>
      <c r="F69" s="63">
        <v>16170</v>
      </c>
    </row>
    <row r="70" spans="1:6" ht="48">
      <c r="A70" s="59" t="s">
        <v>134</v>
      </c>
      <c r="B70" s="60" t="s">
        <v>28</v>
      </c>
      <c r="C70" s="61" t="s">
        <v>135</v>
      </c>
      <c r="D70" s="62">
        <v>0</v>
      </c>
      <c r="E70" s="62">
        <v>0</v>
      </c>
      <c r="F70" s="62">
        <v>0</v>
      </c>
    </row>
    <row r="71" spans="1:6" ht="84" customHeight="1">
      <c r="A71" s="59" t="s">
        <v>136</v>
      </c>
      <c r="B71" s="60" t="s">
        <v>28</v>
      </c>
      <c r="C71" s="61" t="s">
        <v>137</v>
      </c>
      <c r="D71" s="62">
        <v>205000</v>
      </c>
      <c r="E71" s="62">
        <v>787000</v>
      </c>
      <c r="F71" s="63">
        <v>0</v>
      </c>
    </row>
    <row r="72" spans="1:6" ht="72" customHeight="1">
      <c r="A72" s="59" t="s">
        <v>138</v>
      </c>
      <c r="B72" s="60" t="s">
        <v>28</v>
      </c>
      <c r="C72" s="61" t="s">
        <v>139</v>
      </c>
      <c r="D72" s="62">
        <v>27000</v>
      </c>
      <c r="E72" s="62">
        <v>1500</v>
      </c>
      <c r="F72" s="63">
        <v>25500</v>
      </c>
    </row>
    <row r="73" spans="1:6" ht="60">
      <c r="A73" s="59" t="s">
        <v>140</v>
      </c>
      <c r="B73" s="60" t="s">
        <v>28</v>
      </c>
      <c r="C73" s="61" t="s">
        <v>141</v>
      </c>
      <c r="D73" s="62">
        <v>0</v>
      </c>
      <c r="E73" s="62">
        <v>0</v>
      </c>
      <c r="F73" s="63">
        <v>0</v>
      </c>
    </row>
    <row r="74" spans="1:6" ht="96" customHeight="1">
      <c r="A74" s="59" t="s">
        <v>142</v>
      </c>
      <c r="B74" s="60" t="s">
        <v>28</v>
      </c>
      <c r="C74" s="61" t="s">
        <v>143</v>
      </c>
      <c r="D74" s="62">
        <v>324000</v>
      </c>
      <c r="E74" s="62">
        <f>257200+29950</f>
        <v>287150</v>
      </c>
      <c r="F74" s="63">
        <f>D74-E74</f>
        <v>36850</v>
      </c>
    </row>
    <row r="75" spans="1:6" ht="84" customHeight="1">
      <c r="A75" s="59" t="s">
        <v>144</v>
      </c>
      <c r="B75" s="60" t="s">
        <v>28</v>
      </c>
      <c r="C75" s="61" t="s">
        <v>145</v>
      </c>
      <c r="D75" s="62">
        <v>33000</v>
      </c>
      <c r="E75" s="62">
        <v>4000</v>
      </c>
      <c r="F75" s="63">
        <v>29000</v>
      </c>
    </row>
    <row r="76" spans="1:6" ht="48" customHeight="1">
      <c r="A76" s="59" t="s">
        <v>146</v>
      </c>
      <c r="B76" s="60" t="s">
        <v>28</v>
      </c>
      <c r="C76" s="61" t="s">
        <v>147</v>
      </c>
      <c r="D76" s="62">
        <v>0</v>
      </c>
      <c r="E76" s="62">
        <v>0</v>
      </c>
      <c r="F76" s="62">
        <v>0</v>
      </c>
    </row>
    <row r="77" spans="1:6" ht="84" customHeight="1">
      <c r="A77" s="59" t="s">
        <v>148</v>
      </c>
      <c r="B77" s="60" t="s">
        <v>28</v>
      </c>
      <c r="C77" s="61" t="s">
        <v>149</v>
      </c>
      <c r="D77" s="62">
        <v>89000</v>
      </c>
      <c r="E77" s="62">
        <v>2200</v>
      </c>
      <c r="F77" s="63">
        <f>D77-E77</f>
        <v>86800</v>
      </c>
    </row>
    <row r="78" spans="1:6" ht="72" customHeight="1">
      <c r="A78" s="59" t="s">
        <v>150</v>
      </c>
      <c r="B78" s="60" t="s">
        <v>28</v>
      </c>
      <c r="C78" s="61" t="s">
        <v>151</v>
      </c>
      <c r="D78" s="62">
        <v>0</v>
      </c>
      <c r="E78" s="62">
        <v>500</v>
      </c>
      <c r="F78" s="63">
        <v>0</v>
      </c>
    </row>
    <row r="79" spans="1:6" ht="48" customHeight="1">
      <c r="A79" s="59" t="s">
        <v>152</v>
      </c>
      <c r="B79" s="60" t="s">
        <v>28</v>
      </c>
      <c r="C79" s="61" t="s">
        <v>153</v>
      </c>
      <c r="D79" s="62">
        <v>0</v>
      </c>
      <c r="E79" s="62">
        <v>0</v>
      </c>
      <c r="F79" s="62">
        <v>0</v>
      </c>
    </row>
    <row r="80" spans="1:6" ht="48" customHeight="1">
      <c r="A80" s="59" t="s">
        <v>154</v>
      </c>
      <c r="B80" s="60" t="s">
        <v>28</v>
      </c>
      <c r="C80" s="61" t="s">
        <v>155</v>
      </c>
      <c r="D80" s="62">
        <v>0</v>
      </c>
      <c r="E80" s="62">
        <v>0</v>
      </c>
      <c r="F80" s="62">
        <v>0</v>
      </c>
    </row>
    <row r="81" spans="1:6" ht="84" customHeight="1">
      <c r="A81" s="59" t="s">
        <v>156</v>
      </c>
      <c r="B81" s="60" t="s">
        <v>28</v>
      </c>
      <c r="C81" s="61" t="s">
        <v>157</v>
      </c>
      <c r="D81" s="62">
        <v>8000</v>
      </c>
      <c r="E81" s="62">
        <v>3000</v>
      </c>
      <c r="F81" s="63">
        <f>D81-E81</f>
        <v>5000</v>
      </c>
    </row>
    <row r="82" spans="1:6" ht="48" customHeight="1">
      <c r="A82" s="59" t="s">
        <v>158</v>
      </c>
      <c r="B82" s="60" t="s">
        <v>28</v>
      </c>
      <c r="C82" s="61" t="s">
        <v>159</v>
      </c>
      <c r="D82" s="62">
        <v>0</v>
      </c>
      <c r="E82" s="62">
        <v>0</v>
      </c>
      <c r="F82" s="62">
        <v>0</v>
      </c>
    </row>
    <row r="83" spans="1:6" ht="72" customHeight="1">
      <c r="A83" s="59" t="s">
        <v>160</v>
      </c>
      <c r="B83" s="60" t="s">
        <v>28</v>
      </c>
      <c r="C83" s="61" t="s">
        <v>161</v>
      </c>
      <c r="D83" s="62">
        <v>7568000</v>
      </c>
      <c r="E83" s="62">
        <v>4029521.37</v>
      </c>
      <c r="F83" s="63">
        <f>D83-E83</f>
        <v>3538478.63</v>
      </c>
    </row>
    <row r="84" spans="1:6" ht="72" customHeight="1">
      <c r="A84" s="59" t="s">
        <v>162</v>
      </c>
      <c r="B84" s="60" t="s">
        <v>28</v>
      </c>
      <c r="C84" s="61" t="s">
        <v>163</v>
      </c>
      <c r="D84" s="62">
        <v>7000</v>
      </c>
      <c r="E84" s="62">
        <v>0</v>
      </c>
      <c r="F84" s="63">
        <v>7000</v>
      </c>
    </row>
    <row r="85" spans="1:6" ht="60" customHeight="1">
      <c r="A85" s="59" t="s">
        <v>164</v>
      </c>
      <c r="B85" s="60" t="s">
        <v>28</v>
      </c>
      <c r="C85" s="61" t="s">
        <v>165</v>
      </c>
      <c r="D85" s="62">
        <v>0</v>
      </c>
      <c r="E85" s="62">
        <v>0</v>
      </c>
      <c r="F85" s="62">
        <v>0</v>
      </c>
    </row>
    <row r="86" spans="1:6" ht="96" customHeight="1">
      <c r="A86" s="59" t="s">
        <v>166</v>
      </c>
      <c r="B86" s="60" t="s">
        <v>28</v>
      </c>
      <c r="C86" s="61" t="s">
        <v>167</v>
      </c>
      <c r="D86" s="62">
        <v>487000</v>
      </c>
      <c r="E86" s="62">
        <v>491500</v>
      </c>
      <c r="F86" s="63">
        <v>0</v>
      </c>
    </row>
    <row r="87" spans="1:6" ht="60" customHeight="1">
      <c r="A87" s="59" t="s">
        <v>168</v>
      </c>
      <c r="B87" s="60" t="s">
        <v>28</v>
      </c>
      <c r="C87" s="61" t="s">
        <v>169</v>
      </c>
      <c r="D87" s="62">
        <v>7169000</v>
      </c>
      <c r="E87" s="62">
        <v>0</v>
      </c>
      <c r="F87" s="63">
        <v>7169000</v>
      </c>
    </row>
    <row r="88" spans="1:6" ht="84" customHeight="1">
      <c r="A88" s="59" t="s">
        <v>170</v>
      </c>
      <c r="B88" s="60" t="s">
        <v>28</v>
      </c>
      <c r="C88" s="61" t="s">
        <v>171</v>
      </c>
      <c r="D88" s="62">
        <v>0</v>
      </c>
      <c r="E88" s="62">
        <v>1000</v>
      </c>
      <c r="F88" s="63">
        <v>0</v>
      </c>
    </row>
    <row r="89" spans="1:6" ht="48" customHeight="1">
      <c r="A89" s="59" t="s">
        <v>172</v>
      </c>
      <c r="B89" s="60" t="s">
        <v>28</v>
      </c>
      <c r="C89" s="61" t="s">
        <v>173</v>
      </c>
      <c r="D89" s="62">
        <v>0</v>
      </c>
      <c r="E89" s="62">
        <v>0</v>
      </c>
      <c r="F89" s="62">
        <v>0</v>
      </c>
    </row>
    <row r="90" spans="1:6" ht="84">
      <c r="A90" s="59" t="s">
        <v>174</v>
      </c>
      <c r="B90" s="60" t="s">
        <v>28</v>
      </c>
      <c r="C90" s="61" t="s">
        <v>175</v>
      </c>
      <c r="D90" s="62">
        <v>50000</v>
      </c>
      <c r="E90" s="62">
        <v>132900</v>
      </c>
      <c r="F90" s="63">
        <v>0</v>
      </c>
    </row>
    <row r="91" spans="1:6" ht="60" customHeight="1">
      <c r="A91" s="59" t="s">
        <v>176</v>
      </c>
      <c r="B91" s="60" t="s">
        <v>28</v>
      </c>
      <c r="C91" s="61" t="s">
        <v>177</v>
      </c>
      <c r="D91" s="62">
        <v>0</v>
      </c>
      <c r="E91" s="62">
        <v>0</v>
      </c>
      <c r="F91" s="62">
        <v>0</v>
      </c>
    </row>
    <row r="92" spans="1:6" ht="96" customHeight="1">
      <c r="A92" s="59" t="s">
        <v>178</v>
      </c>
      <c r="B92" s="60" t="s">
        <v>28</v>
      </c>
      <c r="C92" s="61" t="s">
        <v>179</v>
      </c>
      <c r="D92" s="62">
        <v>469000</v>
      </c>
      <c r="E92" s="62">
        <v>457397.91</v>
      </c>
      <c r="F92" s="63">
        <f>D92-E92</f>
        <v>11602.090000000026</v>
      </c>
    </row>
    <row r="93" spans="1:6" ht="72" customHeight="1">
      <c r="A93" s="59" t="s">
        <v>180</v>
      </c>
      <c r="B93" s="60" t="s">
        <v>28</v>
      </c>
      <c r="C93" s="61" t="s">
        <v>181</v>
      </c>
      <c r="D93" s="62">
        <v>37000</v>
      </c>
      <c r="E93" s="62">
        <v>12300</v>
      </c>
      <c r="F93" s="63">
        <v>24700</v>
      </c>
    </row>
    <row r="94" spans="1:6" ht="24" customHeight="1">
      <c r="A94" s="59" t="s">
        <v>182</v>
      </c>
      <c r="B94" s="60" t="s">
        <v>28</v>
      </c>
      <c r="C94" s="61" t="s">
        <v>183</v>
      </c>
      <c r="D94" s="62">
        <v>1148000</v>
      </c>
      <c r="E94" s="62">
        <v>20007</v>
      </c>
      <c r="F94" s="63">
        <v>1127993</v>
      </c>
    </row>
    <row r="95" spans="1:6" ht="36" customHeight="1">
      <c r="A95" s="59" t="s">
        <v>184</v>
      </c>
      <c r="B95" s="60" t="s">
        <v>28</v>
      </c>
      <c r="C95" s="61" t="s">
        <v>185</v>
      </c>
      <c r="D95" s="62">
        <v>35000</v>
      </c>
      <c r="E95" s="62">
        <v>0</v>
      </c>
      <c r="F95" s="63">
        <v>35000</v>
      </c>
    </row>
    <row r="96" spans="1:6" ht="48" customHeight="1">
      <c r="A96" s="59" t="s">
        <v>186</v>
      </c>
      <c r="B96" s="60" t="s">
        <v>28</v>
      </c>
      <c r="C96" s="61" t="s">
        <v>187</v>
      </c>
      <c r="D96" s="62">
        <v>190000</v>
      </c>
      <c r="E96" s="62">
        <v>2000</v>
      </c>
      <c r="F96" s="63">
        <v>188000</v>
      </c>
    </row>
    <row r="97" spans="1:6" ht="24" customHeight="1">
      <c r="A97" s="59" t="s">
        <v>188</v>
      </c>
      <c r="B97" s="60" t="s">
        <v>28</v>
      </c>
      <c r="C97" s="61" t="s">
        <v>189</v>
      </c>
      <c r="D97" s="62">
        <v>159000</v>
      </c>
      <c r="E97" s="62">
        <v>331200.19</v>
      </c>
      <c r="F97" s="63">
        <v>0</v>
      </c>
    </row>
    <row r="98" spans="1:6" ht="60" customHeight="1">
      <c r="A98" s="59" t="s">
        <v>190</v>
      </c>
      <c r="B98" s="60" t="s">
        <v>28</v>
      </c>
      <c r="C98" s="61" t="s">
        <v>191</v>
      </c>
      <c r="D98" s="62">
        <v>401000</v>
      </c>
      <c r="E98" s="62">
        <v>54962.48</v>
      </c>
      <c r="F98" s="63">
        <v>346037.52</v>
      </c>
    </row>
    <row r="99" spans="1:6" ht="72" customHeight="1">
      <c r="A99" s="59" t="s">
        <v>192</v>
      </c>
      <c r="B99" s="60" t="s">
        <v>28</v>
      </c>
      <c r="C99" s="61" t="s">
        <v>193</v>
      </c>
      <c r="D99" s="62">
        <v>0</v>
      </c>
      <c r="E99" s="62">
        <v>5265.67</v>
      </c>
      <c r="F99" s="63">
        <v>0</v>
      </c>
    </row>
    <row r="100" spans="1:6" ht="48" customHeight="1">
      <c r="A100" s="59" t="s">
        <v>194</v>
      </c>
      <c r="B100" s="60" t="s">
        <v>28</v>
      </c>
      <c r="C100" s="61" t="s">
        <v>195</v>
      </c>
      <c r="D100" s="62">
        <v>0</v>
      </c>
      <c r="E100" s="62">
        <v>18233.599999999999</v>
      </c>
      <c r="F100" s="63">
        <v>0</v>
      </c>
    </row>
    <row r="101" spans="1:6" ht="60" customHeight="1">
      <c r="A101" s="59" t="s">
        <v>196</v>
      </c>
      <c r="B101" s="60" t="s">
        <v>28</v>
      </c>
      <c r="C101" s="61" t="s">
        <v>197</v>
      </c>
      <c r="D101" s="62">
        <v>0</v>
      </c>
      <c r="E101" s="62">
        <v>-10000</v>
      </c>
      <c r="F101" s="63">
        <v>0</v>
      </c>
    </row>
    <row r="102" spans="1:6" ht="60" customHeight="1">
      <c r="A102" s="59" t="s">
        <v>198</v>
      </c>
      <c r="B102" s="60" t="s">
        <v>28</v>
      </c>
      <c r="C102" s="61" t="s">
        <v>199</v>
      </c>
      <c r="D102" s="62">
        <v>0</v>
      </c>
      <c r="E102" s="62">
        <v>859203.9</v>
      </c>
      <c r="F102" s="63">
        <v>0</v>
      </c>
    </row>
    <row r="103" spans="1:6" ht="60" customHeight="1">
      <c r="A103" s="59" t="s">
        <v>200</v>
      </c>
      <c r="B103" s="60" t="s">
        <v>28</v>
      </c>
      <c r="C103" s="61" t="s">
        <v>201</v>
      </c>
      <c r="D103" s="62">
        <v>0</v>
      </c>
      <c r="E103" s="62">
        <v>20000</v>
      </c>
      <c r="F103" s="63">
        <v>0</v>
      </c>
    </row>
    <row r="104" spans="1:6" ht="60" customHeight="1">
      <c r="A104" s="59" t="s">
        <v>202</v>
      </c>
      <c r="B104" s="60" t="s">
        <v>28</v>
      </c>
      <c r="C104" s="61" t="s">
        <v>203</v>
      </c>
      <c r="D104" s="62">
        <v>0</v>
      </c>
      <c r="E104" s="62">
        <v>24386.240000000002</v>
      </c>
      <c r="F104" s="63">
        <v>0</v>
      </c>
    </row>
    <row r="105" spans="1:6" ht="24" customHeight="1">
      <c r="A105" s="59" t="s">
        <v>204</v>
      </c>
      <c r="B105" s="60" t="s">
        <v>28</v>
      </c>
      <c r="C105" s="61" t="s">
        <v>205</v>
      </c>
      <c r="D105" s="62">
        <v>0</v>
      </c>
      <c r="E105" s="62">
        <v>1041764.25</v>
      </c>
      <c r="F105" s="63">
        <v>0</v>
      </c>
    </row>
    <row r="106" spans="1:6" ht="15" customHeight="1">
      <c r="A106" s="59" t="s">
        <v>206</v>
      </c>
      <c r="B106" s="60" t="s">
        <v>28</v>
      </c>
      <c r="C106" s="61" t="s">
        <v>207</v>
      </c>
      <c r="D106" s="62">
        <v>4330000</v>
      </c>
      <c r="E106" s="62">
        <v>589028.43000000005</v>
      </c>
      <c r="F106" s="63">
        <v>3740971.57</v>
      </c>
    </row>
    <row r="107" spans="1:6" ht="36" customHeight="1">
      <c r="A107" s="59" t="s">
        <v>208</v>
      </c>
      <c r="B107" s="60" t="s">
        <v>28</v>
      </c>
      <c r="C107" s="61" t="s">
        <v>209</v>
      </c>
      <c r="D107" s="62">
        <v>297586800</v>
      </c>
      <c r="E107" s="62">
        <v>96741900</v>
      </c>
      <c r="F107" s="63">
        <v>200844900</v>
      </c>
    </row>
    <row r="108" spans="1:6" ht="48" customHeight="1">
      <c r="A108" s="59" t="s">
        <v>210</v>
      </c>
      <c r="B108" s="60" t="s">
        <v>28</v>
      </c>
      <c r="C108" s="61" t="s">
        <v>211</v>
      </c>
      <c r="D108" s="62">
        <v>147755000</v>
      </c>
      <c r="E108" s="62">
        <v>86191000</v>
      </c>
      <c r="F108" s="63">
        <v>61564000</v>
      </c>
    </row>
    <row r="109" spans="1:6" ht="24" customHeight="1">
      <c r="A109" s="59" t="s">
        <v>212</v>
      </c>
      <c r="B109" s="60" t="s">
        <v>28</v>
      </c>
      <c r="C109" s="61" t="s">
        <v>213</v>
      </c>
      <c r="D109" s="62">
        <v>917568100</v>
      </c>
      <c r="E109" s="62">
        <v>750069500</v>
      </c>
      <c r="F109" s="63">
        <v>167498600</v>
      </c>
    </row>
    <row r="110" spans="1:6" ht="36" customHeight="1">
      <c r="A110" s="59" t="s">
        <v>214</v>
      </c>
      <c r="B110" s="60" t="s">
        <v>28</v>
      </c>
      <c r="C110" s="61" t="s">
        <v>215</v>
      </c>
      <c r="D110" s="62">
        <v>24266600</v>
      </c>
      <c r="E110" s="62">
        <v>24266600</v>
      </c>
      <c r="F110" s="63">
        <v>0</v>
      </c>
    </row>
    <row r="111" spans="1:6" ht="48" customHeight="1">
      <c r="A111" s="59" t="s">
        <v>216</v>
      </c>
      <c r="B111" s="60" t="s">
        <v>28</v>
      </c>
      <c r="C111" s="61" t="s">
        <v>217</v>
      </c>
      <c r="D111" s="62">
        <v>122000</v>
      </c>
      <c r="E111" s="62">
        <v>53000</v>
      </c>
      <c r="F111" s="63">
        <v>69000</v>
      </c>
    </row>
    <row r="112" spans="1:6" ht="60" customHeight="1">
      <c r="A112" s="59" t="s">
        <v>218</v>
      </c>
      <c r="B112" s="60" t="s">
        <v>28</v>
      </c>
      <c r="C112" s="61" t="s">
        <v>219</v>
      </c>
      <c r="D112" s="62">
        <v>214700</v>
      </c>
      <c r="E112" s="62">
        <v>214700</v>
      </c>
      <c r="F112" s="63">
        <v>0</v>
      </c>
    </row>
    <row r="113" spans="1:6" ht="36" customHeight="1">
      <c r="A113" s="59" t="s">
        <v>220</v>
      </c>
      <c r="B113" s="60" t="s">
        <v>28</v>
      </c>
      <c r="C113" s="61" t="s">
        <v>221</v>
      </c>
      <c r="D113" s="62">
        <v>4876700</v>
      </c>
      <c r="E113" s="62">
        <v>4876700</v>
      </c>
      <c r="F113" s="63">
        <v>0</v>
      </c>
    </row>
    <row r="114" spans="1:6" ht="48" customHeight="1">
      <c r="A114" s="59" t="s">
        <v>222</v>
      </c>
      <c r="B114" s="60" t="s">
        <v>28</v>
      </c>
      <c r="C114" s="61" t="s">
        <v>223</v>
      </c>
      <c r="D114" s="62">
        <v>732000</v>
      </c>
      <c r="E114" s="62">
        <v>51346.62</v>
      </c>
      <c r="F114" s="63">
        <v>680653.38</v>
      </c>
    </row>
    <row r="115" spans="1:6" ht="60" customHeight="1">
      <c r="A115" s="59" t="s">
        <v>224</v>
      </c>
      <c r="B115" s="60" t="s">
        <v>28</v>
      </c>
      <c r="C115" s="61" t="s">
        <v>225</v>
      </c>
      <c r="D115" s="62">
        <v>253700</v>
      </c>
      <c r="E115" s="62">
        <v>253700</v>
      </c>
      <c r="F115" s="63">
        <v>0</v>
      </c>
    </row>
    <row r="116" spans="1:6" ht="48" customHeight="1">
      <c r="A116" s="59" t="s">
        <v>226</v>
      </c>
      <c r="B116" s="60" t="s">
        <v>28</v>
      </c>
      <c r="C116" s="61" t="s">
        <v>227</v>
      </c>
      <c r="D116" s="62">
        <v>18346800</v>
      </c>
      <c r="E116" s="62">
        <v>11000000</v>
      </c>
      <c r="F116" s="63">
        <v>7346800</v>
      </c>
    </row>
    <row r="117" spans="1:6" ht="84" customHeight="1">
      <c r="A117" s="59" t="s">
        <v>228</v>
      </c>
      <c r="B117" s="60" t="s">
        <v>28</v>
      </c>
      <c r="C117" s="61" t="s">
        <v>229</v>
      </c>
      <c r="D117" s="62">
        <v>10395000</v>
      </c>
      <c r="E117" s="62">
        <v>10395000</v>
      </c>
      <c r="F117" s="63">
        <v>0</v>
      </c>
    </row>
    <row r="118" spans="1:6" ht="84" customHeight="1">
      <c r="A118" s="59" t="s">
        <v>230</v>
      </c>
      <c r="B118" s="60" t="s">
        <v>28</v>
      </c>
      <c r="C118" s="61" t="s">
        <v>231</v>
      </c>
      <c r="D118" s="62">
        <v>2957000</v>
      </c>
      <c r="E118" s="62">
        <v>2957000</v>
      </c>
      <c r="F118" s="63">
        <v>0</v>
      </c>
    </row>
    <row r="119" spans="1:6" ht="24" customHeight="1">
      <c r="A119" s="59" t="s">
        <v>232</v>
      </c>
      <c r="B119" s="60" t="s">
        <v>28</v>
      </c>
      <c r="C119" s="61" t="s">
        <v>233</v>
      </c>
      <c r="D119" s="62">
        <v>414500</v>
      </c>
      <c r="E119" s="62">
        <v>0</v>
      </c>
      <c r="F119" s="63">
        <v>414500</v>
      </c>
    </row>
    <row r="120" spans="1:6" ht="36" customHeight="1">
      <c r="A120" s="59" t="s">
        <v>234</v>
      </c>
      <c r="B120" s="60" t="s">
        <v>28</v>
      </c>
      <c r="C120" s="61" t="s">
        <v>235</v>
      </c>
      <c r="D120" s="62">
        <v>9005600</v>
      </c>
      <c r="E120" s="62">
        <v>9005600</v>
      </c>
      <c r="F120" s="63">
        <v>0</v>
      </c>
    </row>
    <row r="121" spans="1:6" ht="24" customHeight="1">
      <c r="A121" s="59" t="s">
        <v>236</v>
      </c>
      <c r="B121" s="60" t="s">
        <v>28</v>
      </c>
      <c r="C121" s="61" t="s">
        <v>237</v>
      </c>
      <c r="D121" s="62">
        <v>6351900</v>
      </c>
      <c r="E121" s="62">
        <v>4761000</v>
      </c>
      <c r="F121" s="63">
        <v>1590900</v>
      </c>
    </row>
    <row r="122" spans="1:6" ht="36" customHeight="1">
      <c r="A122" s="59" t="s">
        <v>238</v>
      </c>
      <c r="B122" s="60" t="s">
        <v>28</v>
      </c>
      <c r="C122" s="61" t="s">
        <v>239</v>
      </c>
      <c r="D122" s="62">
        <v>1092300</v>
      </c>
      <c r="E122" s="62">
        <v>1092300</v>
      </c>
      <c r="F122" s="63">
        <v>0</v>
      </c>
    </row>
    <row r="123" spans="1:6" ht="168" customHeight="1">
      <c r="A123" s="59" t="s">
        <v>240</v>
      </c>
      <c r="B123" s="60" t="s">
        <v>28</v>
      </c>
      <c r="C123" s="61" t="s">
        <v>241</v>
      </c>
      <c r="D123" s="62">
        <v>17200</v>
      </c>
      <c r="E123" s="62">
        <v>17200</v>
      </c>
      <c r="F123" s="63">
        <v>0</v>
      </c>
    </row>
    <row r="124" spans="1:6" ht="60" customHeight="1">
      <c r="A124" s="59" t="s">
        <v>242</v>
      </c>
      <c r="B124" s="60" t="s">
        <v>28</v>
      </c>
      <c r="C124" s="61" t="s">
        <v>243</v>
      </c>
      <c r="D124" s="62">
        <v>19358100</v>
      </c>
      <c r="E124" s="62">
        <v>14518575</v>
      </c>
      <c r="F124" s="63">
        <v>4839525</v>
      </c>
    </row>
    <row r="125" spans="1:6" ht="36" customHeight="1">
      <c r="A125" s="59" t="s">
        <v>244</v>
      </c>
      <c r="B125" s="60" t="s">
        <v>28</v>
      </c>
      <c r="C125" s="61" t="s">
        <v>245</v>
      </c>
      <c r="D125" s="62">
        <v>36729200</v>
      </c>
      <c r="E125" s="62">
        <v>36214400</v>
      </c>
      <c r="F125" s="63">
        <v>514800</v>
      </c>
    </row>
    <row r="126" spans="1:6" ht="24" customHeight="1">
      <c r="A126" s="59" t="s">
        <v>246</v>
      </c>
      <c r="B126" s="60" t="s">
        <v>28</v>
      </c>
      <c r="C126" s="61" t="s">
        <v>247</v>
      </c>
      <c r="D126" s="62">
        <v>1231894</v>
      </c>
      <c r="E126" s="62">
        <v>1231894</v>
      </c>
      <c r="F126" s="63">
        <v>0</v>
      </c>
    </row>
    <row r="127" spans="1:6" ht="60" customHeight="1">
      <c r="A127" s="59" t="s">
        <v>248</v>
      </c>
      <c r="B127" s="60" t="s">
        <v>28</v>
      </c>
      <c r="C127" s="61" t="s">
        <v>249</v>
      </c>
      <c r="D127" s="62">
        <v>0</v>
      </c>
      <c r="E127" s="62">
        <v>-1263.32</v>
      </c>
      <c r="F127" s="63">
        <v>0</v>
      </c>
    </row>
    <row r="128" spans="1:6" ht="60" customHeight="1">
      <c r="A128" s="59" t="s">
        <v>250</v>
      </c>
      <c r="B128" s="60" t="s">
        <v>28</v>
      </c>
      <c r="C128" s="61" t="s">
        <v>251</v>
      </c>
      <c r="D128" s="62">
        <v>0</v>
      </c>
      <c r="E128" s="62">
        <v>-45207.24</v>
      </c>
      <c r="F128" s="63">
        <v>0</v>
      </c>
    </row>
    <row r="129" spans="1:6" ht="36" customHeight="1">
      <c r="A129" s="59" t="s">
        <v>252</v>
      </c>
      <c r="B129" s="60" t="s">
        <v>28</v>
      </c>
      <c r="C129" s="61" t="s">
        <v>253</v>
      </c>
      <c r="D129" s="62">
        <v>0</v>
      </c>
      <c r="E129" s="62">
        <v>-60030.7</v>
      </c>
      <c r="F129" s="63">
        <v>0</v>
      </c>
    </row>
    <row r="130" spans="1:6" ht="48" customHeight="1">
      <c r="A130" s="59" t="s">
        <v>254</v>
      </c>
      <c r="B130" s="60" t="s">
        <v>28</v>
      </c>
      <c r="C130" s="61" t="s">
        <v>255</v>
      </c>
      <c r="D130" s="62">
        <v>0</v>
      </c>
      <c r="E130" s="62">
        <v>-734.15</v>
      </c>
      <c r="F130" s="63">
        <v>0</v>
      </c>
    </row>
    <row r="131" spans="1:6" ht="96" customHeight="1">
      <c r="A131" s="59" t="s">
        <v>256</v>
      </c>
      <c r="B131" s="60" t="s">
        <v>28</v>
      </c>
      <c r="C131" s="61" t="s">
        <v>257</v>
      </c>
      <c r="D131" s="62">
        <v>0</v>
      </c>
      <c r="E131" s="62">
        <v>-106327.45</v>
      </c>
      <c r="F131" s="63">
        <v>0</v>
      </c>
    </row>
    <row r="132" spans="1:6" ht="60" customHeight="1">
      <c r="A132" s="59" t="s">
        <v>258</v>
      </c>
      <c r="B132" s="60" t="s">
        <v>28</v>
      </c>
      <c r="C132" s="61" t="s">
        <v>259</v>
      </c>
      <c r="D132" s="62">
        <v>0</v>
      </c>
      <c r="E132" s="62">
        <v>-943401.14</v>
      </c>
      <c r="F132" s="63">
        <v>0</v>
      </c>
    </row>
    <row r="133" spans="1:6" ht="108" customHeight="1">
      <c r="A133" s="59" t="s">
        <v>260</v>
      </c>
      <c r="B133" s="60" t="s">
        <v>28</v>
      </c>
      <c r="C133" s="61" t="s">
        <v>261</v>
      </c>
      <c r="D133" s="62">
        <v>0</v>
      </c>
      <c r="E133" s="62">
        <v>-841751.64</v>
      </c>
      <c r="F133" s="63">
        <v>0</v>
      </c>
    </row>
    <row r="134" spans="1:6" ht="96" customHeight="1">
      <c r="A134" s="59" t="s">
        <v>262</v>
      </c>
      <c r="B134" s="60" t="s">
        <v>28</v>
      </c>
      <c r="C134" s="61" t="s">
        <v>263</v>
      </c>
      <c r="D134" s="62">
        <v>0</v>
      </c>
      <c r="E134" s="62">
        <v>-272496.96999999997</v>
      </c>
      <c r="F134" s="63">
        <v>0</v>
      </c>
    </row>
    <row r="135" spans="1:6" ht="48" customHeight="1">
      <c r="A135" s="59" t="s">
        <v>264</v>
      </c>
      <c r="B135" s="60" t="s">
        <v>28</v>
      </c>
      <c r="C135" s="61" t="s">
        <v>265</v>
      </c>
      <c r="D135" s="62">
        <v>0</v>
      </c>
      <c r="E135" s="62">
        <v>-182677.63</v>
      </c>
      <c r="F135" s="63">
        <v>0</v>
      </c>
    </row>
    <row r="136" spans="1:6" ht="24" customHeight="1">
      <c r="A136" s="59" t="s">
        <v>266</v>
      </c>
      <c r="B136" s="60" t="s">
        <v>28</v>
      </c>
      <c r="C136" s="61" t="s">
        <v>267</v>
      </c>
      <c r="D136" s="62">
        <v>0</v>
      </c>
      <c r="E136" s="62">
        <v>-519443.75</v>
      </c>
      <c r="F136" s="63">
        <v>0</v>
      </c>
    </row>
    <row r="137" spans="1:6" ht="48" customHeight="1">
      <c r="A137" s="59" t="s">
        <v>268</v>
      </c>
      <c r="B137" s="60" t="s">
        <v>28</v>
      </c>
      <c r="C137" s="61" t="s">
        <v>269</v>
      </c>
      <c r="D137" s="62">
        <v>0</v>
      </c>
      <c r="E137" s="62">
        <v>-1462.9</v>
      </c>
      <c r="F137" s="63">
        <v>0</v>
      </c>
    </row>
    <row r="138" spans="1:6" ht="144" customHeight="1">
      <c r="A138" s="59" t="s">
        <v>270</v>
      </c>
      <c r="B138" s="60" t="s">
        <v>28</v>
      </c>
      <c r="C138" s="61" t="s">
        <v>271</v>
      </c>
      <c r="D138" s="62">
        <v>0</v>
      </c>
      <c r="E138" s="62">
        <v>-18400</v>
      </c>
      <c r="F138" s="63">
        <v>0</v>
      </c>
    </row>
    <row r="139" spans="1:6" ht="84">
      <c r="A139" s="59" t="s">
        <v>272</v>
      </c>
      <c r="B139" s="60" t="s">
        <v>28</v>
      </c>
      <c r="C139" s="61">
        <v>1.821010208001E+19</v>
      </c>
      <c r="D139" s="62">
        <v>0</v>
      </c>
      <c r="E139" s="62">
        <v>0</v>
      </c>
      <c r="F139" s="63">
        <v>0</v>
      </c>
    </row>
    <row r="140" spans="1:6" ht="108" customHeight="1">
      <c r="A140" s="59" t="s">
        <v>273</v>
      </c>
      <c r="B140" s="60" t="s">
        <v>28</v>
      </c>
      <c r="C140" s="61">
        <v>1.8210102080011E+19</v>
      </c>
      <c r="D140" s="62">
        <v>2513000</v>
      </c>
      <c r="E140" s="62">
        <v>2512690</v>
      </c>
      <c r="F140" s="63">
        <f>D140-E140</f>
        <v>310</v>
      </c>
    </row>
    <row r="141" spans="1:6" ht="132" customHeight="1">
      <c r="A141" s="59" t="s">
        <v>274</v>
      </c>
      <c r="B141" s="60" t="s">
        <v>28</v>
      </c>
      <c r="C141" s="61" t="s">
        <v>275</v>
      </c>
      <c r="D141" s="62">
        <v>0</v>
      </c>
      <c r="E141" s="62">
        <v>-14268.88</v>
      </c>
      <c r="F141" s="63">
        <v>0</v>
      </c>
    </row>
    <row r="142" spans="1:6" ht="132" customHeight="1">
      <c r="A142" s="59" t="s">
        <v>276</v>
      </c>
      <c r="B142" s="60" t="s">
        <v>28</v>
      </c>
      <c r="C142" s="61" t="s">
        <v>277</v>
      </c>
      <c r="D142" s="62">
        <v>0</v>
      </c>
      <c r="E142" s="62">
        <v>10300</v>
      </c>
      <c r="F142" s="63">
        <v>0</v>
      </c>
    </row>
    <row r="143" spans="1:6" ht="132" customHeight="1">
      <c r="A143" s="59" t="s">
        <v>278</v>
      </c>
      <c r="B143" s="60" t="s">
        <v>28</v>
      </c>
      <c r="C143" s="61" t="s">
        <v>279</v>
      </c>
      <c r="D143" s="62">
        <v>0</v>
      </c>
      <c r="E143" s="62">
        <v>1881465.69</v>
      </c>
      <c r="F143" s="63">
        <v>0</v>
      </c>
    </row>
    <row r="144" spans="1:6" ht="156" customHeight="1">
      <c r="A144" s="59" t="s">
        <v>280</v>
      </c>
      <c r="B144" s="60" t="s">
        <v>28</v>
      </c>
      <c r="C144" s="61" t="s">
        <v>281</v>
      </c>
      <c r="D144" s="62">
        <v>0</v>
      </c>
      <c r="E144" s="62">
        <v>1138449.46</v>
      </c>
      <c r="F144" s="63">
        <v>0</v>
      </c>
    </row>
    <row r="145" spans="1:6" ht="48" customHeight="1">
      <c r="A145" s="59" t="s">
        <v>282</v>
      </c>
      <c r="B145" s="60" t="s">
        <v>28</v>
      </c>
      <c r="C145" s="61" t="s">
        <v>283</v>
      </c>
      <c r="D145" s="62">
        <v>0</v>
      </c>
      <c r="E145" s="62">
        <v>250000</v>
      </c>
      <c r="F145" s="63">
        <v>0</v>
      </c>
    </row>
    <row r="146" spans="1:6" ht="24" customHeight="1">
      <c r="A146" s="59" t="s">
        <v>284</v>
      </c>
      <c r="B146" s="60" t="s">
        <v>28</v>
      </c>
      <c r="C146" s="61" t="s">
        <v>285</v>
      </c>
      <c r="D146" s="62">
        <v>54000</v>
      </c>
      <c r="E146" s="62">
        <v>53911</v>
      </c>
      <c r="F146" s="63">
        <v>89</v>
      </c>
    </row>
    <row r="147" spans="1:6" ht="36" customHeight="1">
      <c r="A147" s="59" t="s">
        <v>286</v>
      </c>
      <c r="B147" s="60" t="s">
        <v>28</v>
      </c>
      <c r="C147" s="61" t="s">
        <v>287</v>
      </c>
      <c r="D147" s="62">
        <v>0</v>
      </c>
      <c r="E147" s="62">
        <v>-750618.95</v>
      </c>
      <c r="F147" s="63">
        <v>0</v>
      </c>
    </row>
    <row r="148" spans="1:6" ht="108" customHeight="1">
      <c r="A148" s="59" t="s">
        <v>288</v>
      </c>
      <c r="B148" s="60" t="s">
        <v>28</v>
      </c>
      <c r="C148" s="61" t="s">
        <v>289</v>
      </c>
      <c r="D148" s="62">
        <v>0</v>
      </c>
      <c r="E148" s="62">
        <v>-95500</v>
      </c>
      <c r="F148" s="63">
        <v>0</v>
      </c>
    </row>
    <row r="149" spans="1:6" ht="84" customHeight="1">
      <c r="A149" s="59" t="s">
        <v>290</v>
      </c>
      <c r="B149" s="60" t="s">
        <v>28</v>
      </c>
      <c r="C149" s="61" t="s">
        <v>291</v>
      </c>
      <c r="D149" s="62">
        <v>0</v>
      </c>
      <c r="E149" s="62">
        <v>-1305.43</v>
      </c>
      <c r="F149" s="63">
        <v>0</v>
      </c>
    </row>
    <row r="150" spans="1:6" ht="180" customHeight="1" thickBot="1">
      <c r="A150" s="59" t="s">
        <v>292</v>
      </c>
      <c r="B150" s="60" t="s">
        <v>28</v>
      </c>
      <c r="C150" s="61" t="s">
        <v>293</v>
      </c>
      <c r="D150" s="62">
        <v>0</v>
      </c>
      <c r="E150" s="62">
        <v>-192</v>
      </c>
      <c r="F150" s="63">
        <v>0</v>
      </c>
    </row>
    <row r="151" spans="1:6" ht="12" customHeight="1">
      <c r="A151" s="64"/>
      <c r="B151" s="65"/>
      <c r="C151" s="65"/>
      <c r="D151" s="65"/>
      <c r="E151" s="65"/>
      <c r="F151" s="65"/>
    </row>
    <row r="152" spans="1:6" ht="33.950000000000003" customHeight="1">
      <c r="A152" s="75"/>
      <c r="B152" s="76"/>
      <c r="C152" s="76"/>
      <c r="D152" s="76"/>
      <c r="E152" s="76"/>
      <c r="F152" s="76"/>
    </row>
  </sheetData>
  <mergeCells count="13">
    <mergeCell ref="F14:F15"/>
    <mergeCell ref="A152:F152"/>
    <mergeCell ref="A14:A15"/>
    <mergeCell ref="B14:B15"/>
    <mergeCell ref="C14:C15"/>
    <mergeCell ref="D14:D15"/>
    <mergeCell ref="E14:E15"/>
    <mergeCell ref="D12:F12"/>
    <mergeCell ref="A2:D2"/>
    <mergeCell ref="A4:D4"/>
    <mergeCell ref="B6:D6"/>
    <mergeCell ref="B7:D7"/>
    <mergeCell ref="A11:F11"/>
  </mergeCells>
  <pageMargins left="0.78749999999999998" right="0.59027779999999996" top="0.59027779999999996" bottom="0.59027779999999996" header="0.39374999999999999" footer="0.51180550000000002"/>
  <pageSetup paperSize="9" fitToHeight="1000" orientation="portrait" r:id="rId1"/>
  <headerFooter>
    <oddFooter>&amp;L&amp;D</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9"/>
  <sheetViews>
    <sheetView showGridLines="0" zoomScaleNormal="100" zoomScaleSheetLayoutView="100" workbookViewId="0">
      <selection sqref="A1:F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82" t="s">
        <v>294</v>
      </c>
      <c r="B1" s="83"/>
      <c r="C1" s="83"/>
      <c r="D1" s="83"/>
      <c r="E1" s="83"/>
      <c r="F1" s="83"/>
      <c r="G1" s="2"/>
      <c r="H1" s="2"/>
    </row>
    <row r="2" spans="1:8" ht="9" customHeight="1">
      <c r="A2" s="25"/>
      <c r="B2" s="25"/>
      <c r="C2" s="25"/>
      <c r="D2" s="5"/>
      <c r="E2" s="5"/>
      <c r="F2" s="26"/>
      <c r="G2" s="4"/>
      <c r="H2" s="4"/>
    </row>
    <row r="3" spans="1:8" ht="27" customHeight="1">
      <c r="A3" s="84" t="s">
        <v>21</v>
      </c>
      <c r="B3" s="86" t="s">
        <v>22</v>
      </c>
      <c r="C3" s="86" t="s">
        <v>295</v>
      </c>
      <c r="D3" s="88" t="s">
        <v>24</v>
      </c>
      <c r="E3" s="88" t="s">
        <v>25</v>
      </c>
      <c r="F3" s="88" t="s">
        <v>26</v>
      </c>
      <c r="G3" s="78"/>
      <c r="H3" s="3"/>
    </row>
    <row r="4" spans="1:8" ht="45" customHeight="1">
      <c r="A4" s="85"/>
      <c r="B4" s="87"/>
      <c r="C4" s="87"/>
      <c r="D4" s="89"/>
      <c r="E4" s="89"/>
      <c r="F4" s="89"/>
      <c r="G4" s="79"/>
      <c r="H4" s="7"/>
    </row>
    <row r="5" spans="1:8" ht="15.75" customHeight="1">
      <c r="A5" s="6">
        <v>1</v>
      </c>
      <c r="B5" s="8">
        <v>2</v>
      </c>
      <c r="C5" s="8">
        <v>3</v>
      </c>
      <c r="D5" s="8">
        <v>4</v>
      </c>
      <c r="E5" s="8">
        <v>5</v>
      </c>
      <c r="F5" s="8">
        <v>6</v>
      </c>
      <c r="G5" s="3"/>
      <c r="H5" s="9"/>
    </row>
    <row r="6" spans="1:8" ht="24">
      <c r="A6" s="10" t="s">
        <v>296</v>
      </c>
      <c r="B6" s="11" t="s">
        <v>297</v>
      </c>
      <c r="C6" s="12" t="s">
        <v>29</v>
      </c>
      <c r="D6" s="13">
        <v>3582317705.02</v>
      </c>
      <c r="E6" s="13">
        <v>2110294209.54</v>
      </c>
      <c r="F6" s="14">
        <v>1472023495.48</v>
      </c>
      <c r="G6" s="15"/>
      <c r="H6" s="15"/>
    </row>
    <row r="7" spans="1:8" ht="24">
      <c r="A7" s="16" t="s">
        <v>298</v>
      </c>
      <c r="B7" s="17" t="s">
        <v>297</v>
      </c>
      <c r="C7" s="18" t="s">
        <v>299</v>
      </c>
      <c r="D7" s="19">
        <v>3355600</v>
      </c>
      <c r="E7" s="19">
        <v>2185911.34</v>
      </c>
      <c r="F7" s="20">
        <v>1169688.6599999999</v>
      </c>
      <c r="G7" s="21"/>
      <c r="H7" s="21"/>
    </row>
    <row r="8" spans="1:8" ht="36">
      <c r="A8" s="16" t="s">
        <v>300</v>
      </c>
      <c r="B8" s="17" t="s">
        <v>297</v>
      </c>
      <c r="C8" s="18" t="s">
        <v>301</v>
      </c>
      <c r="D8" s="19">
        <v>257600</v>
      </c>
      <c r="E8" s="19">
        <v>125178.44</v>
      </c>
      <c r="F8" s="20">
        <v>132421.56</v>
      </c>
      <c r="G8" s="21"/>
      <c r="H8" s="21"/>
    </row>
    <row r="9" spans="1:8" ht="36">
      <c r="A9" s="16" t="s">
        <v>302</v>
      </c>
      <c r="B9" s="17" t="s">
        <v>297</v>
      </c>
      <c r="C9" s="18" t="s">
        <v>303</v>
      </c>
      <c r="D9" s="19">
        <v>731000</v>
      </c>
      <c r="E9" s="19">
        <v>488103.64</v>
      </c>
      <c r="F9" s="20">
        <v>242896.36</v>
      </c>
      <c r="G9" s="21"/>
      <c r="H9" s="21"/>
    </row>
    <row r="10" spans="1:8">
      <c r="A10" s="16" t="s">
        <v>304</v>
      </c>
      <c r="B10" s="17" t="s">
        <v>297</v>
      </c>
      <c r="C10" s="18" t="s">
        <v>305</v>
      </c>
      <c r="D10" s="19">
        <v>31800</v>
      </c>
      <c r="E10" s="19">
        <v>0</v>
      </c>
      <c r="F10" s="20">
        <v>31800</v>
      </c>
      <c r="G10" s="21"/>
      <c r="H10" s="21"/>
    </row>
    <row r="11" spans="1:8" ht="24">
      <c r="A11" s="16" t="s">
        <v>298</v>
      </c>
      <c r="B11" s="17" t="s">
        <v>297</v>
      </c>
      <c r="C11" s="18" t="s">
        <v>306</v>
      </c>
      <c r="D11" s="19">
        <v>197740650</v>
      </c>
      <c r="E11" s="19">
        <v>111337346.56</v>
      </c>
      <c r="F11" s="20">
        <v>86403303.439999998</v>
      </c>
      <c r="G11" s="21"/>
      <c r="H11" s="21"/>
    </row>
    <row r="12" spans="1:8" ht="36">
      <c r="A12" s="16" t="s">
        <v>300</v>
      </c>
      <c r="B12" s="17" t="s">
        <v>297</v>
      </c>
      <c r="C12" s="18" t="s">
        <v>307</v>
      </c>
      <c r="D12" s="19">
        <v>2253300</v>
      </c>
      <c r="E12" s="19">
        <v>524852.6</v>
      </c>
      <c r="F12" s="20">
        <v>1728447.4</v>
      </c>
      <c r="G12" s="21"/>
      <c r="H12" s="21"/>
    </row>
    <row r="13" spans="1:8" ht="36">
      <c r="A13" s="16" t="s">
        <v>302</v>
      </c>
      <c r="B13" s="17" t="s">
        <v>297</v>
      </c>
      <c r="C13" s="18" t="s">
        <v>308</v>
      </c>
      <c r="D13" s="19">
        <v>50722870</v>
      </c>
      <c r="E13" s="19">
        <v>34063405.899999999</v>
      </c>
      <c r="F13" s="20">
        <v>16659464.1</v>
      </c>
      <c r="G13" s="21"/>
      <c r="H13" s="21"/>
    </row>
    <row r="14" spans="1:8" ht="24">
      <c r="A14" s="16" t="s">
        <v>309</v>
      </c>
      <c r="B14" s="17" t="s">
        <v>297</v>
      </c>
      <c r="C14" s="18" t="s">
        <v>310</v>
      </c>
      <c r="D14" s="19">
        <v>7288150</v>
      </c>
      <c r="E14" s="19">
        <v>2690664.84</v>
      </c>
      <c r="F14" s="20">
        <v>4597485.16</v>
      </c>
      <c r="G14" s="21"/>
      <c r="H14" s="21"/>
    </row>
    <row r="15" spans="1:8">
      <c r="A15" s="16" t="s">
        <v>304</v>
      </c>
      <c r="B15" s="17" t="s">
        <v>297</v>
      </c>
      <c r="C15" s="18" t="s">
        <v>311</v>
      </c>
      <c r="D15" s="19">
        <v>18128830</v>
      </c>
      <c r="E15" s="19">
        <v>7302455.6100000003</v>
      </c>
      <c r="F15" s="20">
        <v>10826374.390000001</v>
      </c>
      <c r="G15" s="21"/>
      <c r="H15" s="21"/>
    </row>
    <row r="16" spans="1:8">
      <c r="A16" s="16" t="s">
        <v>312</v>
      </c>
      <c r="B16" s="17" t="s">
        <v>297</v>
      </c>
      <c r="C16" s="18" t="s">
        <v>313</v>
      </c>
      <c r="D16" s="19">
        <v>16012600</v>
      </c>
      <c r="E16" s="19">
        <v>9758545.7400000002</v>
      </c>
      <c r="F16" s="20">
        <v>6254054.2599999998</v>
      </c>
      <c r="G16" s="21"/>
      <c r="H16" s="21"/>
    </row>
    <row r="17" spans="1:8" ht="24">
      <c r="A17" s="16" t="s">
        <v>314</v>
      </c>
      <c r="B17" s="17" t="s">
        <v>297</v>
      </c>
      <c r="C17" s="18" t="s">
        <v>315</v>
      </c>
      <c r="D17" s="19">
        <v>1237200</v>
      </c>
      <c r="E17" s="19">
        <v>1105982</v>
      </c>
      <c r="F17" s="20">
        <v>131218</v>
      </c>
      <c r="G17" s="21"/>
      <c r="H17" s="21"/>
    </row>
    <row r="18" spans="1:8">
      <c r="A18" s="16" t="s">
        <v>316</v>
      </c>
      <c r="B18" s="17" t="s">
        <v>297</v>
      </c>
      <c r="C18" s="18" t="s">
        <v>317</v>
      </c>
      <c r="D18" s="19">
        <v>301900</v>
      </c>
      <c r="E18" s="19">
        <v>172970.5</v>
      </c>
      <c r="F18" s="20">
        <v>128929.5</v>
      </c>
      <c r="G18" s="21"/>
      <c r="H18" s="21"/>
    </row>
    <row r="19" spans="1:8">
      <c r="A19" s="16" t="s">
        <v>318</v>
      </c>
      <c r="B19" s="17" t="s">
        <v>297</v>
      </c>
      <c r="C19" s="18" t="s">
        <v>319</v>
      </c>
      <c r="D19" s="19">
        <v>66000</v>
      </c>
      <c r="E19" s="19">
        <v>12134.97</v>
      </c>
      <c r="F19" s="20">
        <v>53865.03</v>
      </c>
      <c r="G19" s="21"/>
      <c r="H19" s="21"/>
    </row>
    <row r="20" spans="1:8" ht="24">
      <c r="A20" s="16" t="s">
        <v>298</v>
      </c>
      <c r="B20" s="17" t="s">
        <v>297</v>
      </c>
      <c r="C20" s="18" t="s">
        <v>320</v>
      </c>
      <c r="D20" s="19">
        <v>44751100</v>
      </c>
      <c r="E20" s="19">
        <v>24750557.440000001</v>
      </c>
      <c r="F20" s="20">
        <v>20000542.559999999</v>
      </c>
      <c r="G20" s="21"/>
      <c r="H20" s="21"/>
    </row>
    <row r="21" spans="1:8" ht="36">
      <c r="A21" s="16" t="s">
        <v>300</v>
      </c>
      <c r="B21" s="17" t="s">
        <v>297</v>
      </c>
      <c r="C21" s="18" t="s">
        <v>321</v>
      </c>
      <c r="D21" s="19">
        <v>230100</v>
      </c>
      <c r="E21" s="19">
        <v>420</v>
      </c>
      <c r="F21" s="20">
        <v>229680</v>
      </c>
      <c r="G21" s="21"/>
      <c r="H21" s="21"/>
    </row>
    <row r="22" spans="1:8" ht="36">
      <c r="A22" s="16" t="s">
        <v>302</v>
      </c>
      <c r="B22" s="17" t="s">
        <v>297</v>
      </c>
      <c r="C22" s="18" t="s">
        <v>322</v>
      </c>
      <c r="D22" s="19">
        <v>11512100</v>
      </c>
      <c r="E22" s="19">
        <v>6735165.2300000004</v>
      </c>
      <c r="F22" s="20">
        <v>4776934.7699999996</v>
      </c>
      <c r="G22" s="21"/>
      <c r="H22" s="21"/>
    </row>
    <row r="23" spans="1:8" ht="24">
      <c r="A23" s="16" t="s">
        <v>309</v>
      </c>
      <c r="B23" s="17" t="s">
        <v>297</v>
      </c>
      <c r="C23" s="18" t="s">
        <v>323</v>
      </c>
      <c r="D23" s="19">
        <v>4640300</v>
      </c>
      <c r="E23" s="19">
        <v>1395324.24</v>
      </c>
      <c r="F23" s="20">
        <v>3244975.76</v>
      </c>
      <c r="G23" s="21"/>
      <c r="H23" s="21"/>
    </row>
    <row r="24" spans="1:8">
      <c r="A24" s="16" t="s">
        <v>304</v>
      </c>
      <c r="B24" s="17" t="s">
        <v>297</v>
      </c>
      <c r="C24" s="18" t="s">
        <v>324</v>
      </c>
      <c r="D24" s="19">
        <v>1684400</v>
      </c>
      <c r="E24" s="19">
        <v>191398.62</v>
      </c>
      <c r="F24" s="20">
        <v>1493001.38</v>
      </c>
      <c r="G24" s="21"/>
      <c r="H24" s="21"/>
    </row>
    <row r="25" spans="1:8">
      <c r="A25" s="16" t="s">
        <v>316</v>
      </c>
      <c r="B25" s="17" t="s">
        <v>297</v>
      </c>
      <c r="C25" s="18" t="s">
        <v>325</v>
      </c>
      <c r="D25" s="19">
        <v>11600</v>
      </c>
      <c r="E25" s="19">
        <v>0</v>
      </c>
      <c r="F25" s="20">
        <v>11600</v>
      </c>
      <c r="G25" s="21"/>
      <c r="H25" s="21"/>
    </row>
    <row r="26" spans="1:8">
      <c r="A26" s="16" t="s">
        <v>326</v>
      </c>
      <c r="B26" s="17" t="s">
        <v>297</v>
      </c>
      <c r="C26" s="18" t="s">
        <v>327</v>
      </c>
      <c r="D26" s="19">
        <v>4357330</v>
      </c>
      <c r="E26" s="19">
        <v>0</v>
      </c>
      <c r="F26" s="20">
        <v>4357330</v>
      </c>
      <c r="G26" s="21"/>
      <c r="H26" s="21"/>
    </row>
    <row r="27" spans="1:8">
      <c r="A27" s="16" t="s">
        <v>328</v>
      </c>
      <c r="B27" s="17" t="s">
        <v>297</v>
      </c>
      <c r="C27" s="18" t="s">
        <v>329</v>
      </c>
      <c r="D27" s="19">
        <v>4189200</v>
      </c>
      <c r="E27" s="19">
        <v>2186836.69</v>
      </c>
      <c r="F27" s="20">
        <v>2002363.31</v>
      </c>
      <c r="G27" s="21"/>
      <c r="H27" s="21"/>
    </row>
    <row r="28" spans="1:8" ht="36">
      <c r="A28" s="16" t="s">
        <v>330</v>
      </c>
      <c r="B28" s="17" t="s">
        <v>297</v>
      </c>
      <c r="C28" s="18" t="s">
        <v>331</v>
      </c>
      <c r="D28" s="19">
        <v>1158900</v>
      </c>
      <c r="E28" s="19">
        <v>720159.21</v>
      </c>
      <c r="F28" s="20">
        <v>438740.79</v>
      </c>
      <c r="G28" s="21"/>
      <c r="H28" s="21"/>
    </row>
    <row r="29" spans="1:8" ht="24">
      <c r="A29" s="16" t="s">
        <v>298</v>
      </c>
      <c r="B29" s="17" t="s">
        <v>297</v>
      </c>
      <c r="C29" s="18" t="s">
        <v>332</v>
      </c>
      <c r="D29" s="19">
        <v>12010620</v>
      </c>
      <c r="E29" s="19">
        <v>6233403.4400000004</v>
      </c>
      <c r="F29" s="20">
        <v>5777216.5599999996</v>
      </c>
      <c r="G29" s="21"/>
      <c r="H29" s="21"/>
    </row>
    <row r="30" spans="1:8" ht="36">
      <c r="A30" s="16" t="s">
        <v>300</v>
      </c>
      <c r="B30" s="17" t="s">
        <v>297</v>
      </c>
      <c r="C30" s="18" t="s">
        <v>333</v>
      </c>
      <c r="D30" s="19">
        <v>137100</v>
      </c>
      <c r="E30" s="19">
        <v>37062.69</v>
      </c>
      <c r="F30" s="20">
        <v>100037.31</v>
      </c>
      <c r="G30" s="21"/>
      <c r="H30" s="21"/>
    </row>
    <row r="31" spans="1:8" ht="36">
      <c r="A31" s="16" t="s">
        <v>302</v>
      </c>
      <c r="B31" s="17" t="s">
        <v>297</v>
      </c>
      <c r="C31" s="18" t="s">
        <v>334</v>
      </c>
      <c r="D31" s="19">
        <v>3410780</v>
      </c>
      <c r="E31" s="19">
        <v>1914512.26</v>
      </c>
      <c r="F31" s="20">
        <v>1496267.74</v>
      </c>
      <c r="G31" s="21"/>
      <c r="H31" s="21"/>
    </row>
    <row r="32" spans="1:8" ht="24">
      <c r="A32" s="16" t="s">
        <v>309</v>
      </c>
      <c r="B32" s="17" t="s">
        <v>297</v>
      </c>
      <c r="C32" s="18" t="s">
        <v>335</v>
      </c>
      <c r="D32" s="19">
        <v>1271300</v>
      </c>
      <c r="E32" s="19">
        <v>426825.07</v>
      </c>
      <c r="F32" s="20">
        <v>844474.93</v>
      </c>
      <c r="G32" s="21"/>
      <c r="H32" s="21"/>
    </row>
    <row r="33" spans="1:8">
      <c r="A33" s="16" t="s">
        <v>304</v>
      </c>
      <c r="B33" s="17" t="s">
        <v>297</v>
      </c>
      <c r="C33" s="18" t="s">
        <v>336</v>
      </c>
      <c r="D33" s="19">
        <v>3333400</v>
      </c>
      <c r="E33" s="19">
        <v>2025657.14</v>
      </c>
      <c r="F33" s="20">
        <v>1307742.8600000001</v>
      </c>
      <c r="G33" s="21"/>
      <c r="H33" s="21"/>
    </row>
    <row r="34" spans="1:8">
      <c r="A34" s="16" t="s">
        <v>312</v>
      </c>
      <c r="B34" s="17" t="s">
        <v>297</v>
      </c>
      <c r="C34" s="18" t="s">
        <v>337</v>
      </c>
      <c r="D34" s="19">
        <v>452800</v>
      </c>
      <c r="E34" s="19">
        <v>350878.49</v>
      </c>
      <c r="F34" s="20">
        <v>101921.51</v>
      </c>
      <c r="G34" s="21"/>
      <c r="H34" s="21"/>
    </row>
    <row r="35" spans="1:8" ht="24">
      <c r="A35" s="16" t="s">
        <v>314</v>
      </c>
      <c r="B35" s="17" t="s">
        <v>297</v>
      </c>
      <c r="C35" s="18" t="s">
        <v>338</v>
      </c>
      <c r="D35" s="19">
        <v>108700</v>
      </c>
      <c r="E35" s="19">
        <v>107905.03</v>
      </c>
      <c r="F35" s="20">
        <v>794.97</v>
      </c>
      <c r="G35" s="21"/>
      <c r="H35" s="21"/>
    </row>
    <row r="36" spans="1:8" ht="24">
      <c r="A36" s="16" t="s">
        <v>339</v>
      </c>
      <c r="B36" s="17" t="s">
        <v>297</v>
      </c>
      <c r="C36" s="18" t="s">
        <v>340</v>
      </c>
      <c r="D36" s="19">
        <v>103911</v>
      </c>
      <c r="E36" s="19">
        <v>23488</v>
      </c>
      <c r="F36" s="20">
        <v>80423</v>
      </c>
      <c r="G36" s="21"/>
      <c r="H36" s="21"/>
    </row>
    <row r="37" spans="1:8">
      <c r="A37" s="16" t="s">
        <v>316</v>
      </c>
      <c r="B37" s="17" t="s">
        <v>297</v>
      </c>
      <c r="C37" s="18" t="s">
        <v>341</v>
      </c>
      <c r="D37" s="19">
        <v>28500</v>
      </c>
      <c r="E37" s="19">
        <v>0</v>
      </c>
      <c r="F37" s="20">
        <v>28500</v>
      </c>
      <c r="G37" s="21"/>
      <c r="H37" s="21"/>
    </row>
    <row r="38" spans="1:8">
      <c r="A38" s="16" t="s">
        <v>318</v>
      </c>
      <c r="B38" s="17" t="s">
        <v>297</v>
      </c>
      <c r="C38" s="18" t="s">
        <v>342</v>
      </c>
      <c r="D38" s="19">
        <v>3000</v>
      </c>
      <c r="E38" s="19">
        <v>0</v>
      </c>
      <c r="F38" s="20">
        <v>3000</v>
      </c>
      <c r="G38" s="21"/>
      <c r="H38" s="21"/>
    </row>
    <row r="39" spans="1:8">
      <c r="A39" s="16" t="s">
        <v>328</v>
      </c>
      <c r="B39" s="17" t="s">
        <v>297</v>
      </c>
      <c r="C39" s="18" t="s">
        <v>343</v>
      </c>
      <c r="D39" s="19">
        <v>6134100</v>
      </c>
      <c r="E39" s="19">
        <v>3137990.39</v>
      </c>
      <c r="F39" s="20">
        <v>2996109.61</v>
      </c>
      <c r="G39" s="21"/>
      <c r="H39" s="21"/>
    </row>
    <row r="40" spans="1:8" ht="24">
      <c r="A40" s="16" t="s">
        <v>344</v>
      </c>
      <c r="B40" s="17" t="s">
        <v>297</v>
      </c>
      <c r="C40" s="18" t="s">
        <v>345</v>
      </c>
      <c r="D40" s="19">
        <v>5000</v>
      </c>
      <c r="E40" s="19">
        <v>158.06</v>
      </c>
      <c r="F40" s="20">
        <v>4841.9399999999996</v>
      </c>
      <c r="G40" s="21"/>
      <c r="H40" s="21"/>
    </row>
    <row r="41" spans="1:8" ht="36">
      <c r="A41" s="16" t="s">
        <v>330</v>
      </c>
      <c r="B41" s="17" t="s">
        <v>297</v>
      </c>
      <c r="C41" s="18" t="s">
        <v>346</v>
      </c>
      <c r="D41" s="19">
        <v>1623800</v>
      </c>
      <c r="E41" s="19">
        <v>819221.71</v>
      </c>
      <c r="F41" s="20">
        <v>804578.29</v>
      </c>
      <c r="G41" s="21"/>
      <c r="H41" s="21"/>
    </row>
    <row r="42" spans="1:8" ht="24">
      <c r="A42" s="16" t="s">
        <v>309</v>
      </c>
      <c r="B42" s="17" t="s">
        <v>297</v>
      </c>
      <c r="C42" s="18" t="s">
        <v>347</v>
      </c>
      <c r="D42" s="19">
        <v>866600</v>
      </c>
      <c r="E42" s="19">
        <v>571890.56000000006</v>
      </c>
      <c r="F42" s="20">
        <v>294709.44</v>
      </c>
      <c r="G42" s="21"/>
      <c r="H42" s="21"/>
    </row>
    <row r="43" spans="1:8">
      <c r="A43" s="16" t="s">
        <v>304</v>
      </c>
      <c r="B43" s="17" t="s">
        <v>297</v>
      </c>
      <c r="C43" s="18" t="s">
        <v>348</v>
      </c>
      <c r="D43" s="19">
        <v>1550000</v>
      </c>
      <c r="E43" s="19">
        <v>500014.35</v>
      </c>
      <c r="F43" s="20">
        <v>1049985.6499999999</v>
      </c>
      <c r="G43" s="21"/>
      <c r="H43" s="21"/>
    </row>
    <row r="44" spans="1:8">
      <c r="A44" s="16" t="s">
        <v>312</v>
      </c>
      <c r="B44" s="17" t="s">
        <v>297</v>
      </c>
      <c r="C44" s="18" t="s">
        <v>349</v>
      </c>
      <c r="D44" s="19">
        <v>426100</v>
      </c>
      <c r="E44" s="19">
        <v>247194.18</v>
      </c>
      <c r="F44" s="20">
        <v>178905.82</v>
      </c>
      <c r="G44" s="21"/>
      <c r="H44" s="21"/>
    </row>
    <row r="45" spans="1:8" ht="24">
      <c r="A45" s="16" t="s">
        <v>314</v>
      </c>
      <c r="B45" s="17" t="s">
        <v>297</v>
      </c>
      <c r="C45" s="18" t="s">
        <v>350</v>
      </c>
      <c r="D45" s="19">
        <v>147400</v>
      </c>
      <c r="E45" s="19">
        <v>0</v>
      </c>
      <c r="F45" s="20">
        <v>147400</v>
      </c>
      <c r="G45" s="21"/>
      <c r="H45" s="21"/>
    </row>
    <row r="46" spans="1:8">
      <c r="A46" s="16" t="s">
        <v>351</v>
      </c>
      <c r="B46" s="17" t="s">
        <v>297</v>
      </c>
      <c r="C46" s="18" t="s">
        <v>352</v>
      </c>
      <c r="D46" s="19">
        <v>57600</v>
      </c>
      <c r="E46" s="19">
        <v>0</v>
      </c>
      <c r="F46" s="20">
        <v>57600</v>
      </c>
      <c r="G46" s="21"/>
      <c r="H46" s="21"/>
    </row>
    <row r="47" spans="1:8" ht="48">
      <c r="A47" s="16" t="s">
        <v>353</v>
      </c>
      <c r="B47" s="17" t="s">
        <v>297</v>
      </c>
      <c r="C47" s="18" t="s">
        <v>354</v>
      </c>
      <c r="D47" s="19">
        <v>550300</v>
      </c>
      <c r="E47" s="19">
        <v>194920.61</v>
      </c>
      <c r="F47" s="20">
        <v>355379.39</v>
      </c>
      <c r="G47" s="21"/>
      <c r="H47" s="21"/>
    </row>
    <row r="48" spans="1:8">
      <c r="A48" s="16" t="s">
        <v>316</v>
      </c>
      <c r="B48" s="17" t="s">
        <v>297</v>
      </c>
      <c r="C48" s="18" t="s">
        <v>355</v>
      </c>
      <c r="D48" s="19">
        <v>7700</v>
      </c>
      <c r="E48" s="19">
        <v>3528</v>
      </c>
      <c r="F48" s="20">
        <v>4172</v>
      </c>
      <c r="G48" s="21"/>
      <c r="H48" s="21"/>
    </row>
    <row r="49" spans="1:8">
      <c r="A49" s="16" t="s">
        <v>318</v>
      </c>
      <c r="B49" s="17" t="s">
        <v>297</v>
      </c>
      <c r="C49" s="18" t="s">
        <v>356</v>
      </c>
      <c r="D49" s="19">
        <v>16800</v>
      </c>
      <c r="E49" s="19">
        <v>236.87</v>
      </c>
      <c r="F49" s="20">
        <v>16563.13</v>
      </c>
      <c r="G49" s="21"/>
      <c r="H49" s="21"/>
    </row>
    <row r="50" spans="1:8" ht="48">
      <c r="A50" s="16" t="s">
        <v>357</v>
      </c>
      <c r="B50" s="17" t="s">
        <v>297</v>
      </c>
      <c r="C50" s="18" t="s">
        <v>358</v>
      </c>
      <c r="D50" s="19">
        <v>8616200</v>
      </c>
      <c r="E50" s="19">
        <v>4566810.95</v>
      </c>
      <c r="F50" s="20">
        <v>4049389.05</v>
      </c>
      <c r="G50" s="21"/>
      <c r="H50" s="21"/>
    </row>
    <row r="51" spans="1:8" ht="24">
      <c r="A51" s="16" t="s">
        <v>359</v>
      </c>
      <c r="B51" s="17" t="s">
        <v>297</v>
      </c>
      <c r="C51" s="18" t="s">
        <v>360</v>
      </c>
      <c r="D51" s="19">
        <v>33168700</v>
      </c>
      <c r="E51" s="19">
        <v>9467700</v>
      </c>
      <c r="F51" s="20">
        <v>23701000</v>
      </c>
      <c r="G51" s="21"/>
      <c r="H51" s="21"/>
    </row>
    <row r="52" spans="1:8" ht="48">
      <c r="A52" s="16" t="s">
        <v>353</v>
      </c>
      <c r="B52" s="17" t="s">
        <v>297</v>
      </c>
      <c r="C52" s="18" t="s">
        <v>361</v>
      </c>
      <c r="D52" s="19">
        <v>44156000</v>
      </c>
      <c r="E52" s="19">
        <v>24636228.140000001</v>
      </c>
      <c r="F52" s="20">
        <v>19519771.859999999</v>
      </c>
      <c r="G52" s="21"/>
      <c r="H52" s="21"/>
    </row>
    <row r="53" spans="1:8">
      <c r="A53" s="16" t="s">
        <v>328</v>
      </c>
      <c r="B53" s="17" t="s">
        <v>297</v>
      </c>
      <c r="C53" s="18" t="s">
        <v>362</v>
      </c>
      <c r="D53" s="19">
        <v>63658239</v>
      </c>
      <c r="E53" s="19">
        <v>35093345.770000003</v>
      </c>
      <c r="F53" s="20">
        <v>28564893.23</v>
      </c>
      <c r="G53" s="21"/>
      <c r="H53" s="21"/>
    </row>
    <row r="54" spans="1:8" ht="24">
      <c r="A54" s="16" t="s">
        <v>344</v>
      </c>
      <c r="B54" s="17" t="s">
        <v>297</v>
      </c>
      <c r="C54" s="18" t="s">
        <v>363</v>
      </c>
      <c r="D54" s="19">
        <v>75400</v>
      </c>
      <c r="E54" s="19">
        <v>4628.3500000000004</v>
      </c>
      <c r="F54" s="20">
        <v>70771.649999999994</v>
      </c>
      <c r="G54" s="21"/>
      <c r="H54" s="21"/>
    </row>
    <row r="55" spans="1:8" ht="36">
      <c r="A55" s="16" t="s">
        <v>330</v>
      </c>
      <c r="B55" s="17" t="s">
        <v>297</v>
      </c>
      <c r="C55" s="18" t="s">
        <v>364</v>
      </c>
      <c r="D55" s="19">
        <v>14126700.51</v>
      </c>
      <c r="E55" s="19">
        <v>10388448.35</v>
      </c>
      <c r="F55" s="20">
        <v>3738252.16</v>
      </c>
      <c r="G55" s="21"/>
      <c r="H55" s="21"/>
    </row>
    <row r="56" spans="1:8" ht="24">
      <c r="A56" s="16" t="s">
        <v>298</v>
      </c>
      <c r="B56" s="17" t="s">
        <v>297</v>
      </c>
      <c r="C56" s="18" t="s">
        <v>365</v>
      </c>
      <c r="D56" s="19">
        <v>13101300</v>
      </c>
      <c r="E56" s="19">
        <v>7952391.8899999997</v>
      </c>
      <c r="F56" s="20">
        <v>5148908.1100000003</v>
      </c>
      <c r="G56" s="21"/>
      <c r="H56" s="21"/>
    </row>
    <row r="57" spans="1:8" ht="36">
      <c r="A57" s="16" t="s">
        <v>300</v>
      </c>
      <c r="B57" s="17" t="s">
        <v>297</v>
      </c>
      <c r="C57" s="18" t="s">
        <v>366</v>
      </c>
      <c r="D57" s="19">
        <v>104000</v>
      </c>
      <c r="E57" s="19">
        <v>0</v>
      </c>
      <c r="F57" s="20">
        <v>104000</v>
      </c>
      <c r="G57" s="21"/>
      <c r="H57" s="21"/>
    </row>
    <row r="58" spans="1:8" ht="36">
      <c r="A58" s="16" t="s">
        <v>302</v>
      </c>
      <c r="B58" s="17" t="s">
        <v>297</v>
      </c>
      <c r="C58" s="18" t="s">
        <v>367</v>
      </c>
      <c r="D58" s="19">
        <v>3431600</v>
      </c>
      <c r="E58" s="19">
        <v>2135716.9</v>
      </c>
      <c r="F58" s="20">
        <v>1295883.1000000001</v>
      </c>
      <c r="G58" s="21"/>
      <c r="H58" s="21"/>
    </row>
    <row r="59" spans="1:8" ht="24">
      <c r="A59" s="16" t="s">
        <v>309</v>
      </c>
      <c r="B59" s="17" t="s">
        <v>297</v>
      </c>
      <c r="C59" s="18" t="s">
        <v>368</v>
      </c>
      <c r="D59" s="19">
        <v>3692405.18</v>
      </c>
      <c r="E59" s="19">
        <v>924322.14</v>
      </c>
      <c r="F59" s="20">
        <v>2768083.04</v>
      </c>
      <c r="G59" s="21"/>
      <c r="H59" s="21"/>
    </row>
    <row r="60" spans="1:8" ht="24">
      <c r="A60" s="16" t="s">
        <v>359</v>
      </c>
      <c r="B60" s="17" t="s">
        <v>297</v>
      </c>
      <c r="C60" s="18" t="s">
        <v>369</v>
      </c>
      <c r="D60" s="19">
        <v>12957900</v>
      </c>
      <c r="E60" s="19">
        <v>8500.51</v>
      </c>
      <c r="F60" s="20">
        <v>12949399.49</v>
      </c>
      <c r="G60" s="21"/>
      <c r="H60" s="21"/>
    </row>
    <row r="61" spans="1:8">
      <c r="A61" s="16" t="s">
        <v>304</v>
      </c>
      <c r="B61" s="17" t="s">
        <v>297</v>
      </c>
      <c r="C61" s="18" t="s">
        <v>370</v>
      </c>
      <c r="D61" s="19">
        <v>6879200</v>
      </c>
      <c r="E61" s="19">
        <v>3284250.45</v>
      </c>
      <c r="F61" s="20">
        <v>3594949.55</v>
      </c>
      <c r="G61" s="21"/>
      <c r="H61" s="21"/>
    </row>
    <row r="62" spans="1:8">
      <c r="A62" s="16" t="s">
        <v>312</v>
      </c>
      <c r="B62" s="17" t="s">
        <v>297</v>
      </c>
      <c r="C62" s="18" t="s">
        <v>371</v>
      </c>
      <c r="D62" s="19">
        <v>9371800</v>
      </c>
      <c r="E62" s="19">
        <v>6186614.5</v>
      </c>
      <c r="F62" s="20">
        <v>3185185.5</v>
      </c>
      <c r="G62" s="21"/>
      <c r="H62" s="21"/>
    </row>
    <row r="63" spans="1:8" ht="24">
      <c r="A63" s="16" t="s">
        <v>372</v>
      </c>
      <c r="B63" s="17" t="s">
        <v>297</v>
      </c>
      <c r="C63" s="18" t="s">
        <v>373</v>
      </c>
      <c r="D63" s="19">
        <v>169100</v>
      </c>
      <c r="E63" s="19">
        <v>55719</v>
      </c>
      <c r="F63" s="20">
        <v>113381</v>
      </c>
      <c r="G63" s="21"/>
      <c r="H63" s="21"/>
    </row>
    <row r="64" spans="1:8" ht="48">
      <c r="A64" s="16" t="s">
        <v>357</v>
      </c>
      <c r="B64" s="17" t="s">
        <v>297</v>
      </c>
      <c r="C64" s="18" t="s">
        <v>374</v>
      </c>
      <c r="D64" s="19">
        <v>13073000</v>
      </c>
      <c r="E64" s="19">
        <v>8526250</v>
      </c>
      <c r="F64" s="20">
        <v>4546750</v>
      </c>
      <c r="G64" s="21"/>
      <c r="H64" s="21"/>
    </row>
    <row r="65" spans="1:8">
      <c r="A65" s="16" t="s">
        <v>375</v>
      </c>
      <c r="B65" s="17" t="s">
        <v>297</v>
      </c>
      <c r="C65" s="18" t="s">
        <v>376</v>
      </c>
      <c r="D65" s="19">
        <v>156779.98000000001</v>
      </c>
      <c r="E65" s="19">
        <v>126018.74</v>
      </c>
      <c r="F65" s="20">
        <v>30761.24</v>
      </c>
      <c r="G65" s="21"/>
      <c r="H65" s="21"/>
    </row>
    <row r="66" spans="1:8" ht="48">
      <c r="A66" s="16" t="s">
        <v>353</v>
      </c>
      <c r="B66" s="17" t="s">
        <v>297</v>
      </c>
      <c r="C66" s="18" t="s">
        <v>377</v>
      </c>
      <c r="D66" s="19">
        <v>6595800</v>
      </c>
      <c r="E66" s="19">
        <v>3270956</v>
      </c>
      <c r="F66" s="20">
        <v>3324844</v>
      </c>
      <c r="G66" s="21"/>
      <c r="H66" s="21"/>
    </row>
    <row r="67" spans="1:8" ht="24">
      <c r="A67" s="16" t="s">
        <v>378</v>
      </c>
      <c r="B67" s="17" t="s">
        <v>297</v>
      </c>
      <c r="C67" s="18" t="s">
        <v>379</v>
      </c>
      <c r="D67" s="19">
        <v>140000</v>
      </c>
      <c r="E67" s="19">
        <v>108282</v>
      </c>
      <c r="F67" s="20">
        <v>31718</v>
      </c>
      <c r="G67" s="21"/>
      <c r="H67" s="21"/>
    </row>
    <row r="68" spans="1:8">
      <c r="A68" s="16" t="s">
        <v>316</v>
      </c>
      <c r="B68" s="17" t="s">
        <v>297</v>
      </c>
      <c r="C68" s="18" t="s">
        <v>380</v>
      </c>
      <c r="D68" s="19">
        <v>135400</v>
      </c>
      <c r="E68" s="19">
        <v>35475</v>
      </c>
      <c r="F68" s="20">
        <v>99925</v>
      </c>
      <c r="G68" s="21"/>
      <c r="H68" s="21"/>
    </row>
    <row r="69" spans="1:8">
      <c r="A69" s="16" t="s">
        <v>318</v>
      </c>
      <c r="B69" s="17" t="s">
        <v>297</v>
      </c>
      <c r="C69" s="18" t="s">
        <v>381</v>
      </c>
      <c r="D69" s="19">
        <v>221000</v>
      </c>
      <c r="E69" s="19">
        <v>136769.25</v>
      </c>
      <c r="F69" s="20">
        <v>84230.75</v>
      </c>
      <c r="G69" s="21"/>
      <c r="H69" s="21"/>
    </row>
    <row r="70" spans="1:8" ht="24">
      <c r="A70" s="16" t="s">
        <v>359</v>
      </c>
      <c r="B70" s="17" t="s">
        <v>297</v>
      </c>
      <c r="C70" s="18" t="s">
        <v>382</v>
      </c>
      <c r="D70" s="19">
        <v>21801500</v>
      </c>
      <c r="E70" s="19">
        <v>10055504.1</v>
      </c>
      <c r="F70" s="20">
        <v>11745995.9</v>
      </c>
      <c r="G70" s="21"/>
      <c r="H70" s="21"/>
    </row>
    <row r="71" spans="1:8" ht="48">
      <c r="A71" s="16" t="s">
        <v>353</v>
      </c>
      <c r="B71" s="17" t="s">
        <v>297</v>
      </c>
      <c r="C71" s="18" t="s">
        <v>383</v>
      </c>
      <c r="D71" s="19">
        <v>30437000</v>
      </c>
      <c r="E71" s="19">
        <v>12176510.27</v>
      </c>
      <c r="F71" s="20">
        <v>18260489.73</v>
      </c>
      <c r="G71" s="21"/>
      <c r="H71" s="21"/>
    </row>
    <row r="72" spans="1:8" ht="48">
      <c r="A72" s="16" t="s">
        <v>353</v>
      </c>
      <c r="B72" s="17" t="s">
        <v>297</v>
      </c>
      <c r="C72" s="18" t="s">
        <v>384</v>
      </c>
      <c r="D72" s="19">
        <v>486997900</v>
      </c>
      <c r="E72" s="19">
        <v>453683157.88999999</v>
      </c>
      <c r="F72" s="20">
        <v>33314742.109999999</v>
      </c>
      <c r="G72" s="21"/>
      <c r="H72" s="21"/>
    </row>
    <row r="73" spans="1:8" ht="24">
      <c r="A73" s="16" t="s">
        <v>359</v>
      </c>
      <c r="B73" s="17" t="s">
        <v>297</v>
      </c>
      <c r="C73" s="18" t="s">
        <v>385</v>
      </c>
      <c r="D73" s="19">
        <v>49205600</v>
      </c>
      <c r="E73" s="19">
        <v>9007029.8300000001</v>
      </c>
      <c r="F73" s="20">
        <v>40198570.170000002</v>
      </c>
      <c r="G73" s="21"/>
      <c r="H73" s="21"/>
    </row>
    <row r="74" spans="1:8" ht="48">
      <c r="A74" s="16" t="s">
        <v>353</v>
      </c>
      <c r="B74" s="17" t="s">
        <v>297</v>
      </c>
      <c r="C74" s="18" t="s">
        <v>386</v>
      </c>
      <c r="D74" s="19">
        <v>129972000</v>
      </c>
      <c r="E74" s="19">
        <v>87084318.390000001</v>
      </c>
      <c r="F74" s="20">
        <v>42887681.609999999</v>
      </c>
      <c r="G74" s="21"/>
      <c r="H74" s="21"/>
    </row>
    <row r="75" spans="1:8">
      <c r="A75" s="16" t="s">
        <v>328</v>
      </c>
      <c r="B75" s="17" t="s">
        <v>297</v>
      </c>
      <c r="C75" s="18" t="s">
        <v>387</v>
      </c>
      <c r="D75" s="19">
        <v>294563100</v>
      </c>
      <c r="E75" s="19">
        <v>155231381.16999999</v>
      </c>
      <c r="F75" s="20">
        <v>139331718.83000001</v>
      </c>
      <c r="G75" s="21"/>
      <c r="H75" s="21"/>
    </row>
    <row r="76" spans="1:8" ht="24">
      <c r="A76" s="16" t="s">
        <v>344</v>
      </c>
      <c r="B76" s="17" t="s">
        <v>297</v>
      </c>
      <c r="C76" s="18" t="s">
        <v>388</v>
      </c>
      <c r="D76" s="19">
        <v>516250</v>
      </c>
      <c r="E76" s="19">
        <v>408718.37</v>
      </c>
      <c r="F76" s="20">
        <v>107531.63</v>
      </c>
      <c r="G76" s="21"/>
      <c r="H76" s="21"/>
    </row>
    <row r="77" spans="1:8" ht="36">
      <c r="A77" s="16" t="s">
        <v>330</v>
      </c>
      <c r="B77" s="17" t="s">
        <v>297</v>
      </c>
      <c r="C77" s="18" t="s">
        <v>389</v>
      </c>
      <c r="D77" s="19">
        <v>78965960</v>
      </c>
      <c r="E77" s="19">
        <v>42866051.670000002</v>
      </c>
      <c r="F77" s="20">
        <v>36099908.329999998</v>
      </c>
      <c r="G77" s="21"/>
      <c r="H77" s="21"/>
    </row>
    <row r="78" spans="1:8" ht="24">
      <c r="A78" s="16" t="s">
        <v>309</v>
      </c>
      <c r="B78" s="17" t="s">
        <v>297</v>
      </c>
      <c r="C78" s="18" t="s">
        <v>390</v>
      </c>
      <c r="D78" s="19">
        <v>1821327</v>
      </c>
      <c r="E78" s="19">
        <v>816242.92</v>
      </c>
      <c r="F78" s="20">
        <v>1005084.08</v>
      </c>
      <c r="G78" s="21"/>
      <c r="H78" s="21"/>
    </row>
    <row r="79" spans="1:8">
      <c r="A79" s="16" t="s">
        <v>304</v>
      </c>
      <c r="B79" s="17" t="s">
        <v>297</v>
      </c>
      <c r="C79" s="18" t="s">
        <v>391</v>
      </c>
      <c r="D79" s="19">
        <v>122619643</v>
      </c>
      <c r="E79" s="19">
        <v>52191877.07</v>
      </c>
      <c r="F79" s="20">
        <v>70427765.930000007</v>
      </c>
      <c r="G79" s="21"/>
      <c r="H79" s="21"/>
    </row>
    <row r="80" spans="1:8">
      <c r="A80" s="16" t="s">
        <v>312</v>
      </c>
      <c r="B80" s="17" t="s">
        <v>297</v>
      </c>
      <c r="C80" s="18" t="s">
        <v>392</v>
      </c>
      <c r="D80" s="19">
        <v>54284620</v>
      </c>
      <c r="E80" s="19">
        <v>42698244.090000004</v>
      </c>
      <c r="F80" s="20">
        <v>11586375.91</v>
      </c>
      <c r="G80" s="21"/>
      <c r="H80" s="21"/>
    </row>
    <row r="81" spans="1:8" ht="36">
      <c r="A81" s="16" t="s">
        <v>393</v>
      </c>
      <c r="B81" s="17" t="s">
        <v>297</v>
      </c>
      <c r="C81" s="18" t="s">
        <v>394</v>
      </c>
      <c r="D81" s="19">
        <v>146900</v>
      </c>
      <c r="E81" s="19">
        <v>0</v>
      </c>
      <c r="F81" s="20">
        <v>146900</v>
      </c>
      <c r="G81" s="21"/>
      <c r="H81" s="21"/>
    </row>
    <row r="82" spans="1:8">
      <c r="A82" s="16" t="s">
        <v>316</v>
      </c>
      <c r="B82" s="17" t="s">
        <v>297</v>
      </c>
      <c r="C82" s="18" t="s">
        <v>395</v>
      </c>
      <c r="D82" s="19">
        <v>9800</v>
      </c>
      <c r="E82" s="19">
        <v>0</v>
      </c>
      <c r="F82" s="20">
        <v>9800</v>
      </c>
      <c r="G82" s="21"/>
      <c r="H82" s="21"/>
    </row>
    <row r="83" spans="1:8">
      <c r="A83" s="16" t="s">
        <v>318</v>
      </c>
      <c r="B83" s="17" t="s">
        <v>297</v>
      </c>
      <c r="C83" s="18" t="s">
        <v>396</v>
      </c>
      <c r="D83" s="19">
        <v>342100</v>
      </c>
      <c r="E83" s="19">
        <v>136312.95999999999</v>
      </c>
      <c r="F83" s="20">
        <v>205787.04</v>
      </c>
      <c r="G83" s="21"/>
      <c r="H83" s="21"/>
    </row>
    <row r="84" spans="1:8">
      <c r="A84" s="16" t="s">
        <v>328</v>
      </c>
      <c r="B84" s="17" t="s">
        <v>297</v>
      </c>
      <c r="C84" s="18" t="s">
        <v>397</v>
      </c>
      <c r="D84" s="19">
        <v>17208800</v>
      </c>
      <c r="E84" s="19">
        <v>9630124.0999999996</v>
      </c>
      <c r="F84" s="20">
        <v>7578675.9000000004</v>
      </c>
      <c r="G84" s="21"/>
      <c r="H84" s="21"/>
    </row>
    <row r="85" spans="1:8" ht="24">
      <c r="A85" s="16" t="s">
        <v>344</v>
      </c>
      <c r="B85" s="17" t="s">
        <v>297</v>
      </c>
      <c r="C85" s="18" t="s">
        <v>398</v>
      </c>
      <c r="D85" s="19">
        <v>11620</v>
      </c>
      <c r="E85" s="19">
        <v>0</v>
      </c>
      <c r="F85" s="20">
        <v>11620</v>
      </c>
      <c r="G85" s="21"/>
      <c r="H85" s="21"/>
    </row>
    <row r="86" spans="1:8" ht="36">
      <c r="A86" s="16" t="s">
        <v>330</v>
      </c>
      <c r="B86" s="17" t="s">
        <v>297</v>
      </c>
      <c r="C86" s="18" t="s">
        <v>399</v>
      </c>
      <c r="D86" s="19">
        <v>5164990</v>
      </c>
      <c r="E86" s="19">
        <v>2773002.15</v>
      </c>
      <c r="F86" s="20">
        <v>2391987.85</v>
      </c>
      <c r="G86" s="21"/>
      <c r="H86" s="21"/>
    </row>
    <row r="87" spans="1:8" ht="24">
      <c r="A87" s="16" t="s">
        <v>309</v>
      </c>
      <c r="B87" s="17" t="s">
        <v>297</v>
      </c>
      <c r="C87" s="18" t="s">
        <v>400</v>
      </c>
      <c r="D87" s="19">
        <v>130650</v>
      </c>
      <c r="E87" s="19">
        <v>44330</v>
      </c>
      <c r="F87" s="20">
        <v>86320</v>
      </c>
      <c r="G87" s="21"/>
      <c r="H87" s="21"/>
    </row>
    <row r="88" spans="1:8" ht="24">
      <c r="A88" s="16" t="s">
        <v>359</v>
      </c>
      <c r="B88" s="17" t="s">
        <v>297</v>
      </c>
      <c r="C88" s="18" t="s">
        <v>401</v>
      </c>
      <c r="D88" s="19">
        <v>11352900</v>
      </c>
      <c r="E88" s="19">
        <v>4416508.57</v>
      </c>
      <c r="F88" s="20">
        <v>6936391.4299999997</v>
      </c>
      <c r="G88" s="21"/>
      <c r="H88" s="21"/>
    </row>
    <row r="89" spans="1:8">
      <c r="A89" s="16" t="s">
        <v>304</v>
      </c>
      <c r="B89" s="17" t="s">
        <v>297</v>
      </c>
      <c r="C89" s="18" t="s">
        <v>402</v>
      </c>
      <c r="D89" s="19">
        <v>6620930</v>
      </c>
      <c r="E89" s="19">
        <v>2362901.0699999998</v>
      </c>
      <c r="F89" s="20">
        <v>4258028.93</v>
      </c>
      <c r="G89" s="21"/>
      <c r="H89" s="21"/>
    </row>
    <row r="90" spans="1:8">
      <c r="A90" s="16" t="s">
        <v>312</v>
      </c>
      <c r="B90" s="17" t="s">
        <v>297</v>
      </c>
      <c r="C90" s="18" t="s">
        <v>403</v>
      </c>
      <c r="D90" s="19">
        <v>3161150</v>
      </c>
      <c r="E90" s="19">
        <v>2990351.34</v>
      </c>
      <c r="F90" s="20">
        <v>170798.66</v>
      </c>
      <c r="G90" s="21"/>
      <c r="H90" s="21"/>
    </row>
    <row r="91" spans="1:8" ht="24">
      <c r="A91" s="16" t="s">
        <v>314</v>
      </c>
      <c r="B91" s="17" t="s">
        <v>297</v>
      </c>
      <c r="C91" s="18" t="s">
        <v>404</v>
      </c>
      <c r="D91" s="19">
        <v>430000</v>
      </c>
      <c r="E91" s="19">
        <v>104621</v>
      </c>
      <c r="F91" s="20">
        <v>325379</v>
      </c>
      <c r="G91" s="21"/>
      <c r="H91" s="21"/>
    </row>
    <row r="92" spans="1:8" ht="48">
      <c r="A92" s="16" t="s">
        <v>357</v>
      </c>
      <c r="B92" s="17" t="s">
        <v>297</v>
      </c>
      <c r="C92" s="18" t="s">
        <v>405</v>
      </c>
      <c r="D92" s="19">
        <v>395292600</v>
      </c>
      <c r="E92" s="19">
        <v>239519546</v>
      </c>
      <c r="F92" s="20">
        <v>155773054</v>
      </c>
      <c r="G92" s="21"/>
      <c r="H92" s="21"/>
    </row>
    <row r="93" spans="1:8">
      <c r="A93" s="16" t="s">
        <v>375</v>
      </c>
      <c r="B93" s="17" t="s">
        <v>297</v>
      </c>
      <c r="C93" s="18" t="s">
        <v>406</v>
      </c>
      <c r="D93" s="19">
        <v>23288608</v>
      </c>
      <c r="E93" s="19">
        <v>10500432.199999999</v>
      </c>
      <c r="F93" s="20">
        <v>12788175.800000001</v>
      </c>
      <c r="G93" s="21"/>
      <c r="H93" s="21"/>
    </row>
    <row r="94" spans="1:8">
      <c r="A94" s="16" t="s">
        <v>318</v>
      </c>
      <c r="B94" s="17" t="s">
        <v>297</v>
      </c>
      <c r="C94" s="18" t="s">
        <v>407</v>
      </c>
      <c r="D94" s="19">
        <v>5000</v>
      </c>
      <c r="E94" s="19">
        <v>968.08</v>
      </c>
      <c r="F94" s="20">
        <v>4031.92</v>
      </c>
      <c r="G94" s="21"/>
      <c r="H94" s="21"/>
    </row>
    <row r="95" spans="1:8" ht="48">
      <c r="A95" s="16" t="s">
        <v>357</v>
      </c>
      <c r="B95" s="17" t="s">
        <v>297</v>
      </c>
      <c r="C95" s="18" t="s">
        <v>408</v>
      </c>
      <c r="D95" s="19">
        <v>224234100</v>
      </c>
      <c r="E95" s="19">
        <v>120530986</v>
      </c>
      <c r="F95" s="20">
        <v>103703114</v>
      </c>
      <c r="G95" s="21"/>
      <c r="H95" s="21"/>
    </row>
    <row r="96" spans="1:8">
      <c r="A96" s="16" t="s">
        <v>375</v>
      </c>
      <c r="B96" s="17" t="s">
        <v>297</v>
      </c>
      <c r="C96" s="18" t="s">
        <v>409</v>
      </c>
      <c r="D96" s="19">
        <v>9935100</v>
      </c>
      <c r="E96" s="19">
        <v>303546.5</v>
      </c>
      <c r="F96" s="20">
        <v>9631553.5</v>
      </c>
      <c r="G96" s="21"/>
      <c r="H96" s="21"/>
    </row>
    <row r="97" spans="1:8" ht="48">
      <c r="A97" s="16" t="s">
        <v>357</v>
      </c>
      <c r="B97" s="17" t="s">
        <v>297</v>
      </c>
      <c r="C97" s="18" t="s">
        <v>410</v>
      </c>
      <c r="D97" s="19">
        <v>92870800</v>
      </c>
      <c r="E97" s="19">
        <v>57321505</v>
      </c>
      <c r="F97" s="20">
        <v>35549295</v>
      </c>
      <c r="G97" s="21"/>
      <c r="H97" s="21"/>
    </row>
    <row r="98" spans="1:8">
      <c r="A98" s="16" t="s">
        <v>375</v>
      </c>
      <c r="B98" s="17" t="s">
        <v>297</v>
      </c>
      <c r="C98" s="18" t="s">
        <v>411</v>
      </c>
      <c r="D98" s="19">
        <v>3552000</v>
      </c>
      <c r="E98" s="19">
        <v>1631482.19</v>
      </c>
      <c r="F98" s="20">
        <v>1920517.81</v>
      </c>
      <c r="G98" s="21"/>
      <c r="H98" s="21"/>
    </row>
    <row r="99" spans="1:8">
      <c r="A99" s="16" t="s">
        <v>328</v>
      </c>
      <c r="B99" s="17" t="s">
        <v>297</v>
      </c>
      <c r="C99" s="18" t="s">
        <v>412</v>
      </c>
      <c r="D99" s="19">
        <v>10378015</v>
      </c>
      <c r="E99" s="19">
        <v>5161213.28</v>
      </c>
      <c r="F99" s="20">
        <v>5216801.72</v>
      </c>
      <c r="G99" s="21"/>
      <c r="H99" s="21"/>
    </row>
    <row r="100" spans="1:8" ht="24">
      <c r="A100" s="16" t="s">
        <v>344</v>
      </c>
      <c r="B100" s="17" t="s">
        <v>297</v>
      </c>
      <c r="C100" s="18" t="s">
        <v>413</v>
      </c>
      <c r="D100" s="19">
        <v>68800</v>
      </c>
      <c r="E100" s="19">
        <v>31350</v>
      </c>
      <c r="F100" s="20">
        <v>37450</v>
      </c>
      <c r="G100" s="21"/>
      <c r="H100" s="21"/>
    </row>
    <row r="101" spans="1:8" ht="36">
      <c r="A101" s="16" t="s">
        <v>330</v>
      </c>
      <c r="B101" s="17" t="s">
        <v>297</v>
      </c>
      <c r="C101" s="18" t="s">
        <v>414</v>
      </c>
      <c r="D101" s="19">
        <v>2843090</v>
      </c>
      <c r="E101" s="19">
        <v>1316216.92</v>
      </c>
      <c r="F101" s="20">
        <v>1526873.08</v>
      </c>
      <c r="G101" s="21"/>
      <c r="H101" s="21"/>
    </row>
    <row r="102" spans="1:8" ht="24">
      <c r="A102" s="16" t="s">
        <v>309</v>
      </c>
      <c r="B102" s="17" t="s">
        <v>297</v>
      </c>
      <c r="C102" s="18" t="s">
        <v>415</v>
      </c>
      <c r="D102" s="19">
        <v>652700</v>
      </c>
      <c r="E102" s="19">
        <v>172262.55</v>
      </c>
      <c r="F102" s="20">
        <v>480437.45</v>
      </c>
      <c r="G102" s="21"/>
      <c r="H102" s="21"/>
    </row>
    <row r="103" spans="1:8">
      <c r="A103" s="16" t="s">
        <v>304</v>
      </c>
      <c r="B103" s="17" t="s">
        <v>297</v>
      </c>
      <c r="C103" s="18" t="s">
        <v>416</v>
      </c>
      <c r="D103" s="19">
        <v>7731700</v>
      </c>
      <c r="E103" s="19">
        <v>2251967.4900000002</v>
      </c>
      <c r="F103" s="20">
        <v>5479732.5099999998</v>
      </c>
      <c r="G103" s="21"/>
      <c r="H103" s="21"/>
    </row>
    <row r="104" spans="1:8">
      <c r="A104" s="16" t="s">
        <v>312</v>
      </c>
      <c r="B104" s="17" t="s">
        <v>297</v>
      </c>
      <c r="C104" s="18" t="s">
        <v>417</v>
      </c>
      <c r="D104" s="19">
        <v>5405500</v>
      </c>
      <c r="E104" s="19">
        <v>3484358.92</v>
      </c>
      <c r="F104" s="20">
        <v>1921141.08</v>
      </c>
      <c r="G104" s="21"/>
      <c r="H104" s="21"/>
    </row>
    <row r="105" spans="1:8">
      <c r="A105" s="16" t="s">
        <v>418</v>
      </c>
      <c r="B105" s="17" t="s">
        <v>297</v>
      </c>
      <c r="C105" s="18" t="s">
        <v>419</v>
      </c>
      <c r="D105" s="19">
        <v>342000</v>
      </c>
      <c r="E105" s="19">
        <v>171000</v>
      </c>
      <c r="F105" s="20">
        <v>171000</v>
      </c>
      <c r="G105" s="21"/>
      <c r="H105" s="21"/>
    </row>
    <row r="106" spans="1:8">
      <c r="A106" s="16" t="s">
        <v>375</v>
      </c>
      <c r="B106" s="17" t="s">
        <v>297</v>
      </c>
      <c r="C106" s="18" t="s">
        <v>420</v>
      </c>
      <c r="D106" s="19">
        <v>1396000</v>
      </c>
      <c r="E106" s="19">
        <v>534437.93999999994</v>
      </c>
      <c r="F106" s="20">
        <v>861562.06</v>
      </c>
      <c r="G106" s="21"/>
      <c r="H106" s="21"/>
    </row>
    <row r="107" spans="1:8">
      <c r="A107" s="16" t="s">
        <v>316</v>
      </c>
      <c r="B107" s="17" t="s">
        <v>297</v>
      </c>
      <c r="C107" s="18" t="s">
        <v>421</v>
      </c>
      <c r="D107" s="19">
        <v>800</v>
      </c>
      <c r="E107" s="19">
        <v>800</v>
      </c>
      <c r="F107" s="20">
        <v>0</v>
      </c>
      <c r="G107" s="21"/>
      <c r="H107" s="21"/>
    </row>
    <row r="108" spans="1:8">
      <c r="A108" s="16" t="s">
        <v>318</v>
      </c>
      <c r="B108" s="17" t="s">
        <v>297</v>
      </c>
      <c r="C108" s="18" t="s">
        <v>422</v>
      </c>
      <c r="D108" s="19">
        <v>1200</v>
      </c>
      <c r="E108" s="19">
        <v>-1829.58</v>
      </c>
      <c r="F108" s="20">
        <v>3029.58</v>
      </c>
      <c r="G108" s="21"/>
      <c r="H108" s="21"/>
    </row>
    <row r="109" spans="1:8">
      <c r="A109" s="16" t="s">
        <v>328</v>
      </c>
      <c r="B109" s="17" t="s">
        <v>297</v>
      </c>
      <c r="C109" s="18" t="s">
        <v>423</v>
      </c>
      <c r="D109" s="19">
        <v>23607600</v>
      </c>
      <c r="E109" s="19">
        <v>13111347.939999999</v>
      </c>
      <c r="F109" s="20">
        <v>10496252.060000001</v>
      </c>
      <c r="G109" s="21"/>
      <c r="H109" s="21"/>
    </row>
    <row r="110" spans="1:8" ht="24">
      <c r="A110" s="16" t="s">
        <v>344</v>
      </c>
      <c r="B110" s="17" t="s">
        <v>297</v>
      </c>
      <c r="C110" s="18" t="s">
        <v>424</v>
      </c>
      <c r="D110" s="19">
        <v>11720</v>
      </c>
      <c r="E110" s="19">
        <v>9995</v>
      </c>
      <c r="F110" s="20">
        <v>1725</v>
      </c>
      <c r="G110" s="21"/>
      <c r="H110" s="21"/>
    </row>
    <row r="111" spans="1:8" ht="36">
      <c r="A111" s="16" t="s">
        <v>330</v>
      </c>
      <c r="B111" s="17" t="s">
        <v>297</v>
      </c>
      <c r="C111" s="18" t="s">
        <v>425</v>
      </c>
      <c r="D111" s="19">
        <v>6351760</v>
      </c>
      <c r="E111" s="19">
        <v>3575582.37</v>
      </c>
      <c r="F111" s="20">
        <v>2776177.63</v>
      </c>
      <c r="G111" s="21"/>
      <c r="H111" s="21"/>
    </row>
    <row r="112" spans="1:8" ht="24">
      <c r="A112" s="16" t="s">
        <v>298</v>
      </c>
      <c r="B112" s="17" t="s">
        <v>297</v>
      </c>
      <c r="C112" s="18" t="s">
        <v>426</v>
      </c>
      <c r="D112" s="19">
        <v>28630910</v>
      </c>
      <c r="E112" s="19">
        <v>15997072.18</v>
      </c>
      <c r="F112" s="20">
        <v>12633837.82</v>
      </c>
      <c r="G112" s="21"/>
      <c r="H112" s="21"/>
    </row>
    <row r="113" spans="1:8" ht="36">
      <c r="A113" s="16" t="s">
        <v>300</v>
      </c>
      <c r="B113" s="17" t="s">
        <v>297</v>
      </c>
      <c r="C113" s="18" t="s">
        <v>427</v>
      </c>
      <c r="D113" s="19">
        <v>206600</v>
      </c>
      <c r="E113" s="19">
        <v>0</v>
      </c>
      <c r="F113" s="20">
        <v>206600</v>
      </c>
      <c r="G113" s="21"/>
      <c r="H113" s="21"/>
    </row>
    <row r="114" spans="1:8" ht="36">
      <c r="A114" s="16" t="s">
        <v>302</v>
      </c>
      <c r="B114" s="17" t="s">
        <v>297</v>
      </c>
      <c r="C114" s="18" t="s">
        <v>428</v>
      </c>
      <c r="D114" s="19">
        <v>7563510</v>
      </c>
      <c r="E114" s="19">
        <v>4813411.07</v>
      </c>
      <c r="F114" s="20">
        <v>2750098.93</v>
      </c>
      <c r="G114" s="21"/>
      <c r="H114" s="21"/>
    </row>
    <row r="115" spans="1:8" ht="24">
      <c r="A115" s="16" t="s">
        <v>309</v>
      </c>
      <c r="B115" s="17" t="s">
        <v>297</v>
      </c>
      <c r="C115" s="18" t="s">
        <v>429</v>
      </c>
      <c r="D115" s="19">
        <v>1915180</v>
      </c>
      <c r="E115" s="19">
        <v>741267.1</v>
      </c>
      <c r="F115" s="20">
        <v>1173912.8999999999</v>
      </c>
      <c r="G115" s="21"/>
      <c r="H115" s="21"/>
    </row>
    <row r="116" spans="1:8">
      <c r="A116" s="16" t="s">
        <v>304</v>
      </c>
      <c r="B116" s="17" t="s">
        <v>297</v>
      </c>
      <c r="C116" s="18" t="s">
        <v>430</v>
      </c>
      <c r="D116" s="19">
        <v>7110240</v>
      </c>
      <c r="E116" s="19">
        <v>1821162.95</v>
      </c>
      <c r="F116" s="20">
        <v>5289077.05</v>
      </c>
      <c r="G116" s="21"/>
      <c r="H116" s="21"/>
    </row>
    <row r="117" spans="1:8">
      <c r="A117" s="16" t="s">
        <v>312</v>
      </c>
      <c r="B117" s="17" t="s">
        <v>297</v>
      </c>
      <c r="C117" s="18" t="s">
        <v>431</v>
      </c>
      <c r="D117" s="19">
        <v>4326310</v>
      </c>
      <c r="E117" s="19">
        <v>3235200.42</v>
      </c>
      <c r="F117" s="20">
        <v>1091109.58</v>
      </c>
      <c r="G117" s="21"/>
      <c r="H117" s="21"/>
    </row>
    <row r="118" spans="1:8" ht="24">
      <c r="A118" s="16" t="s">
        <v>314</v>
      </c>
      <c r="B118" s="17" t="s">
        <v>297</v>
      </c>
      <c r="C118" s="18" t="s">
        <v>432</v>
      </c>
      <c r="D118" s="19">
        <v>69830</v>
      </c>
      <c r="E118" s="19">
        <v>69828.399999999994</v>
      </c>
      <c r="F118" s="20">
        <v>1.6</v>
      </c>
      <c r="G118" s="21"/>
      <c r="H118" s="21"/>
    </row>
    <row r="119" spans="1:8">
      <c r="A119" s="16" t="s">
        <v>375</v>
      </c>
      <c r="B119" s="17" t="s">
        <v>297</v>
      </c>
      <c r="C119" s="18" t="s">
        <v>433</v>
      </c>
      <c r="D119" s="19">
        <v>907200</v>
      </c>
      <c r="E119" s="19">
        <v>83383</v>
      </c>
      <c r="F119" s="20">
        <v>823817</v>
      </c>
      <c r="G119" s="21"/>
      <c r="H119" s="21"/>
    </row>
    <row r="120" spans="1:8" ht="24">
      <c r="A120" s="16" t="s">
        <v>339</v>
      </c>
      <c r="B120" s="17" t="s">
        <v>297</v>
      </c>
      <c r="C120" s="18" t="s">
        <v>434</v>
      </c>
      <c r="D120" s="19">
        <v>600</v>
      </c>
      <c r="E120" s="19">
        <v>0</v>
      </c>
      <c r="F120" s="20">
        <v>600</v>
      </c>
      <c r="G120" s="21"/>
      <c r="H120" s="21"/>
    </row>
    <row r="121" spans="1:8" ht="24">
      <c r="A121" s="16" t="s">
        <v>378</v>
      </c>
      <c r="B121" s="17" t="s">
        <v>297</v>
      </c>
      <c r="C121" s="18" t="s">
        <v>435</v>
      </c>
      <c r="D121" s="19">
        <v>837900</v>
      </c>
      <c r="E121" s="19">
        <v>635493</v>
      </c>
      <c r="F121" s="20">
        <v>202407</v>
      </c>
      <c r="G121" s="21"/>
      <c r="H121" s="21"/>
    </row>
    <row r="122" spans="1:8">
      <c r="A122" s="16" t="s">
        <v>316</v>
      </c>
      <c r="B122" s="17" t="s">
        <v>297</v>
      </c>
      <c r="C122" s="18" t="s">
        <v>436</v>
      </c>
      <c r="D122" s="19">
        <v>23000</v>
      </c>
      <c r="E122" s="19">
        <v>15207.5</v>
      </c>
      <c r="F122" s="20">
        <v>7792.5</v>
      </c>
      <c r="G122" s="21"/>
      <c r="H122" s="21"/>
    </row>
    <row r="123" spans="1:8">
      <c r="A123" s="16" t="s">
        <v>318</v>
      </c>
      <c r="B123" s="17" t="s">
        <v>297</v>
      </c>
      <c r="C123" s="18" t="s">
        <v>437</v>
      </c>
      <c r="D123" s="19">
        <v>11700</v>
      </c>
      <c r="E123" s="19">
        <v>1334.85</v>
      </c>
      <c r="F123" s="20">
        <v>10365.15</v>
      </c>
      <c r="G123" s="21"/>
      <c r="H123" s="21"/>
    </row>
    <row r="124" spans="1:8">
      <c r="A124" s="16" t="s">
        <v>328</v>
      </c>
      <c r="B124" s="17" t="s">
        <v>297</v>
      </c>
      <c r="C124" s="18" t="s">
        <v>438</v>
      </c>
      <c r="D124" s="19">
        <v>39902100</v>
      </c>
      <c r="E124" s="19">
        <v>22803211.890000001</v>
      </c>
      <c r="F124" s="20">
        <v>17098888.109999999</v>
      </c>
      <c r="G124" s="21"/>
      <c r="H124" s="21"/>
    </row>
    <row r="125" spans="1:8" ht="24">
      <c r="A125" s="16" t="s">
        <v>344</v>
      </c>
      <c r="B125" s="17" t="s">
        <v>297</v>
      </c>
      <c r="C125" s="18" t="s">
        <v>439</v>
      </c>
      <c r="D125" s="19">
        <v>17500</v>
      </c>
      <c r="E125" s="19">
        <v>8799.82</v>
      </c>
      <c r="F125" s="20">
        <v>8700.18</v>
      </c>
      <c r="G125" s="21"/>
      <c r="H125" s="21"/>
    </row>
    <row r="126" spans="1:8" ht="36">
      <c r="A126" s="16" t="s">
        <v>330</v>
      </c>
      <c r="B126" s="17" t="s">
        <v>297</v>
      </c>
      <c r="C126" s="18" t="s">
        <v>440</v>
      </c>
      <c r="D126" s="19">
        <v>10633500</v>
      </c>
      <c r="E126" s="19">
        <v>6037633.7800000003</v>
      </c>
      <c r="F126" s="20">
        <v>4595866.22</v>
      </c>
      <c r="G126" s="21"/>
      <c r="H126" s="21"/>
    </row>
    <row r="127" spans="1:8" ht="24">
      <c r="A127" s="16" t="s">
        <v>309</v>
      </c>
      <c r="B127" s="17" t="s">
        <v>297</v>
      </c>
      <c r="C127" s="18" t="s">
        <v>441</v>
      </c>
      <c r="D127" s="19">
        <v>877500</v>
      </c>
      <c r="E127" s="19">
        <v>414263.17</v>
      </c>
      <c r="F127" s="20">
        <v>463236.83</v>
      </c>
      <c r="G127" s="21"/>
      <c r="H127" s="21"/>
    </row>
    <row r="128" spans="1:8" ht="24">
      <c r="A128" s="16" t="s">
        <v>359</v>
      </c>
      <c r="B128" s="17" t="s">
        <v>297</v>
      </c>
      <c r="C128" s="18" t="s">
        <v>442</v>
      </c>
      <c r="D128" s="19">
        <v>9596700</v>
      </c>
      <c r="E128" s="19">
        <v>4373578.51</v>
      </c>
      <c r="F128" s="20">
        <v>5223121.49</v>
      </c>
      <c r="G128" s="21"/>
      <c r="H128" s="21"/>
    </row>
    <row r="129" spans="1:8">
      <c r="A129" s="16" t="s">
        <v>304</v>
      </c>
      <c r="B129" s="17" t="s">
        <v>297</v>
      </c>
      <c r="C129" s="18" t="s">
        <v>443</v>
      </c>
      <c r="D129" s="19">
        <v>2348400</v>
      </c>
      <c r="E129" s="19">
        <v>1013840.54</v>
      </c>
      <c r="F129" s="20">
        <v>1334559.46</v>
      </c>
      <c r="G129" s="21"/>
      <c r="H129" s="21"/>
    </row>
    <row r="130" spans="1:8">
      <c r="A130" s="16" t="s">
        <v>312</v>
      </c>
      <c r="B130" s="17" t="s">
        <v>297</v>
      </c>
      <c r="C130" s="18" t="s">
        <v>444</v>
      </c>
      <c r="D130" s="19">
        <v>3700200</v>
      </c>
      <c r="E130" s="19">
        <v>2392918.08</v>
      </c>
      <c r="F130" s="20">
        <v>1307281.9199999999</v>
      </c>
      <c r="G130" s="21"/>
      <c r="H130" s="21"/>
    </row>
    <row r="131" spans="1:8" ht="48">
      <c r="A131" s="16" t="s">
        <v>357</v>
      </c>
      <c r="B131" s="17" t="s">
        <v>297</v>
      </c>
      <c r="C131" s="18" t="s">
        <v>445</v>
      </c>
      <c r="D131" s="19">
        <v>75059500</v>
      </c>
      <c r="E131" s="19">
        <v>45244450</v>
      </c>
      <c r="F131" s="20">
        <v>29815050</v>
      </c>
      <c r="G131" s="21"/>
      <c r="H131" s="21"/>
    </row>
    <row r="132" spans="1:8">
      <c r="A132" s="16" t="s">
        <v>375</v>
      </c>
      <c r="B132" s="17" t="s">
        <v>297</v>
      </c>
      <c r="C132" s="18" t="s">
        <v>446</v>
      </c>
      <c r="D132" s="19">
        <v>5893494</v>
      </c>
      <c r="E132" s="19">
        <v>2420450</v>
      </c>
      <c r="F132" s="20">
        <v>3473044</v>
      </c>
      <c r="G132" s="21"/>
      <c r="H132" s="21"/>
    </row>
    <row r="133" spans="1:8" ht="48">
      <c r="A133" s="16" t="s">
        <v>353</v>
      </c>
      <c r="B133" s="17" t="s">
        <v>297</v>
      </c>
      <c r="C133" s="18" t="s">
        <v>447</v>
      </c>
      <c r="D133" s="19">
        <v>3396000</v>
      </c>
      <c r="E133" s="19">
        <v>1863204.76</v>
      </c>
      <c r="F133" s="20">
        <v>1532795.24</v>
      </c>
      <c r="G133" s="21"/>
      <c r="H133" s="21"/>
    </row>
    <row r="134" spans="1:8" ht="24">
      <c r="A134" s="16" t="s">
        <v>378</v>
      </c>
      <c r="B134" s="17" t="s">
        <v>297</v>
      </c>
      <c r="C134" s="18" t="s">
        <v>448</v>
      </c>
      <c r="D134" s="19">
        <v>12200</v>
      </c>
      <c r="E134" s="19">
        <v>5673</v>
      </c>
      <c r="F134" s="20">
        <v>6527</v>
      </c>
      <c r="G134" s="21"/>
      <c r="H134" s="21"/>
    </row>
    <row r="135" spans="1:8">
      <c r="A135" s="16" t="s">
        <v>318</v>
      </c>
      <c r="B135" s="17" t="s">
        <v>297</v>
      </c>
      <c r="C135" s="18" t="s">
        <v>449</v>
      </c>
      <c r="D135" s="19">
        <v>1000</v>
      </c>
      <c r="E135" s="19">
        <v>5.61</v>
      </c>
      <c r="F135" s="20">
        <v>994.39</v>
      </c>
      <c r="G135" s="21"/>
      <c r="H135" s="21"/>
    </row>
    <row r="136" spans="1:8" ht="24">
      <c r="A136" s="16" t="s">
        <v>298</v>
      </c>
      <c r="B136" s="17" t="s">
        <v>297</v>
      </c>
      <c r="C136" s="18" t="s">
        <v>450</v>
      </c>
      <c r="D136" s="19">
        <v>14852000</v>
      </c>
      <c r="E136" s="19">
        <v>7556954.2800000003</v>
      </c>
      <c r="F136" s="20">
        <v>7295045.7199999997</v>
      </c>
      <c r="G136" s="21"/>
      <c r="H136" s="21"/>
    </row>
    <row r="137" spans="1:8" ht="36">
      <c r="A137" s="16" t="s">
        <v>300</v>
      </c>
      <c r="B137" s="17" t="s">
        <v>297</v>
      </c>
      <c r="C137" s="18" t="s">
        <v>451</v>
      </c>
      <c r="D137" s="19">
        <v>250600</v>
      </c>
      <c r="E137" s="19">
        <v>103166.66</v>
      </c>
      <c r="F137" s="20">
        <v>147433.34</v>
      </c>
      <c r="G137" s="21"/>
      <c r="H137" s="21"/>
    </row>
    <row r="138" spans="1:8" ht="36">
      <c r="A138" s="16" t="s">
        <v>302</v>
      </c>
      <c r="B138" s="17" t="s">
        <v>297</v>
      </c>
      <c r="C138" s="18" t="s">
        <v>452</v>
      </c>
      <c r="D138" s="19">
        <v>3894300</v>
      </c>
      <c r="E138" s="19">
        <v>2050041.37</v>
      </c>
      <c r="F138" s="20">
        <v>1844258.63</v>
      </c>
      <c r="G138" s="21"/>
      <c r="H138" s="21"/>
    </row>
    <row r="139" spans="1:8" ht="24">
      <c r="A139" s="16" t="s">
        <v>309</v>
      </c>
      <c r="B139" s="17" t="s">
        <v>297</v>
      </c>
      <c r="C139" s="18" t="s">
        <v>453</v>
      </c>
      <c r="D139" s="19">
        <v>575300</v>
      </c>
      <c r="E139" s="19">
        <v>211122.8</v>
      </c>
      <c r="F139" s="20">
        <v>364177.2</v>
      </c>
      <c r="G139" s="21"/>
      <c r="H139" s="21"/>
    </row>
    <row r="140" spans="1:8">
      <c r="A140" s="16" t="s">
        <v>304</v>
      </c>
      <c r="B140" s="17" t="s">
        <v>297</v>
      </c>
      <c r="C140" s="18" t="s">
        <v>454</v>
      </c>
      <c r="D140" s="19">
        <v>1799300</v>
      </c>
      <c r="E140" s="19">
        <v>747024.25</v>
      </c>
      <c r="F140" s="20">
        <v>1052275.75</v>
      </c>
      <c r="G140" s="21"/>
      <c r="H140" s="21"/>
    </row>
    <row r="141" spans="1:8">
      <c r="A141" s="16" t="s">
        <v>312</v>
      </c>
      <c r="B141" s="17" t="s">
        <v>297</v>
      </c>
      <c r="C141" s="18" t="s">
        <v>455</v>
      </c>
      <c r="D141" s="19">
        <v>856000</v>
      </c>
      <c r="E141" s="19">
        <v>682601.86</v>
      </c>
      <c r="F141" s="20">
        <v>173398.14</v>
      </c>
      <c r="G141" s="21"/>
      <c r="H141" s="21"/>
    </row>
    <row r="142" spans="1:8" ht="24">
      <c r="A142" s="16" t="s">
        <v>372</v>
      </c>
      <c r="B142" s="17" t="s">
        <v>297</v>
      </c>
      <c r="C142" s="18" t="s">
        <v>456</v>
      </c>
      <c r="D142" s="19">
        <v>296000</v>
      </c>
      <c r="E142" s="19">
        <v>154000</v>
      </c>
      <c r="F142" s="20">
        <v>142000</v>
      </c>
      <c r="G142" s="21"/>
      <c r="H142" s="21"/>
    </row>
    <row r="143" spans="1:8">
      <c r="A143" s="16" t="s">
        <v>316</v>
      </c>
      <c r="B143" s="17" t="s">
        <v>297</v>
      </c>
      <c r="C143" s="18" t="s">
        <v>457</v>
      </c>
      <c r="D143" s="19">
        <v>8300</v>
      </c>
      <c r="E143" s="19">
        <v>262</v>
      </c>
      <c r="F143" s="20">
        <v>8038</v>
      </c>
      <c r="G143" s="21"/>
      <c r="H143" s="21"/>
    </row>
    <row r="144" spans="1:8">
      <c r="A144" s="16" t="s">
        <v>318</v>
      </c>
      <c r="B144" s="17" t="s">
        <v>297</v>
      </c>
      <c r="C144" s="18" t="s">
        <v>458</v>
      </c>
      <c r="D144" s="19">
        <v>13700</v>
      </c>
      <c r="E144" s="19">
        <v>968.94</v>
      </c>
      <c r="F144" s="20">
        <v>12731.06</v>
      </c>
      <c r="G144" s="21"/>
      <c r="H144" s="21"/>
    </row>
    <row r="145" spans="1:8">
      <c r="A145" s="16" t="s">
        <v>304</v>
      </c>
      <c r="B145" s="17" t="s">
        <v>297</v>
      </c>
      <c r="C145" s="18" t="s">
        <v>459</v>
      </c>
      <c r="D145" s="19">
        <v>6179400</v>
      </c>
      <c r="E145" s="19">
        <v>4607748.13</v>
      </c>
      <c r="F145" s="20">
        <v>1571651.87</v>
      </c>
      <c r="G145" s="21"/>
      <c r="H145" s="21"/>
    </row>
    <row r="146" spans="1:8" ht="24">
      <c r="A146" s="16" t="s">
        <v>298</v>
      </c>
      <c r="B146" s="17" t="s">
        <v>297</v>
      </c>
      <c r="C146" s="18" t="s">
        <v>460</v>
      </c>
      <c r="D146" s="19">
        <v>9856200</v>
      </c>
      <c r="E146" s="19">
        <v>5073416.28</v>
      </c>
      <c r="F146" s="20">
        <v>4782783.72</v>
      </c>
      <c r="G146" s="21"/>
      <c r="H146" s="21"/>
    </row>
    <row r="147" spans="1:8" ht="36">
      <c r="A147" s="16" t="s">
        <v>302</v>
      </c>
      <c r="B147" s="17" t="s">
        <v>297</v>
      </c>
      <c r="C147" s="18" t="s">
        <v>461</v>
      </c>
      <c r="D147" s="19">
        <v>2599900</v>
      </c>
      <c r="E147" s="19">
        <v>1338231.47</v>
      </c>
      <c r="F147" s="20">
        <v>1261668.53</v>
      </c>
      <c r="G147" s="21"/>
      <c r="H147" s="21"/>
    </row>
    <row r="148" spans="1:8" ht="24">
      <c r="A148" s="16" t="s">
        <v>309</v>
      </c>
      <c r="B148" s="17" t="s">
        <v>297</v>
      </c>
      <c r="C148" s="18" t="s">
        <v>462</v>
      </c>
      <c r="D148" s="19">
        <v>1797200</v>
      </c>
      <c r="E148" s="19">
        <v>824984.49</v>
      </c>
      <c r="F148" s="20">
        <v>972215.51</v>
      </c>
      <c r="G148" s="21"/>
      <c r="H148" s="21"/>
    </row>
    <row r="149" spans="1:8">
      <c r="A149" s="16" t="s">
        <v>304</v>
      </c>
      <c r="B149" s="17" t="s">
        <v>297</v>
      </c>
      <c r="C149" s="18" t="s">
        <v>463</v>
      </c>
      <c r="D149" s="19">
        <v>22286700</v>
      </c>
      <c r="E149" s="19">
        <v>12906296.83</v>
      </c>
      <c r="F149" s="20">
        <v>9380403.1699999999</v>
      </c>
      <c r="G149" s="21"/>
      <c r="H149" s="21"/>
    </row>
    <row r="150" spans="1:8">
      <c r="A150" s="16" t="s">
        <v>312</v>
      </c>
      <c r="B150" s="17" t="s">
        <v>297</v>
      </c>
      <c r="C150" s="18" t="s">
        <v>464</v>
      </c>
      <c r="D150" s="19">
        <v>259200</v>
      </c>
      <c r="E150" s="19">
        <v>202196.31</v>
      </c>
      <c r="F150" s="20">
        <v>57003.69</v>
      </c>
      <c r="G150" s="21"/>
      <c r="H150" s="21"/>
    </row>
    <row r="151" spans="1:8">
      <c r="A151" s="16" t="s">
        <v>465</v>
      </c>
      <c r="B151" s="17" t="s">
        <v>297</v>
      </c>
      <c r="C151" s="18" t="s">
        <v>466</v>
      </c>
      <c r="D151" s="19">
        <v>34616300</v>
      </c>
      <c r="E151" s="19">
        <v>0</v>
      </c>
      <c r="F151" s="20">
        <v>34616300</v>
      </c>
      <c r="G151" s="21"/>
      <c r="H151" s="21"/>
    </row>
    <row r="152" spans="1:8" ht="48">
      <c r="A152" s="16" t="s">
        <v>357</v>
      </c>
      <c r="B152" s="17" t="s">
        <v>297</v>
      </c>
      <c r="C152" s="18" t="s">
        <v>467</v>
      </c>
      <c r="D152" s="19">
        <v>32651200</v>
      </c>
      <c r="E152" s="19">
        <v>19537725.93</v>
      </c>
      <c r="F152" s="20">
        <v>13113474.07</v>
      </c>
      <c r="G152" s="21"/>
      <c r="H152" s="21"/>
    </row>
    <row r="153" spans="1:8">
      <c r="A153" s="16" t="s">
        <v>316</v>
      </c>
      <c r="B153" s="17" t="s">
        <v>297</v>
      </c>
      <c r="C153" s="18" t="s">
        <v>468</v>
      </c>
      <c r="D153" s="19">
        <v>10100</v>
      </c>
      <c r="E153" s="19">
        <v>4702</v>
      </c>
      <c r="F153" s="20">
        <v>5398</v>
      </c>
      <c r="G153" s="21"/>
      <c r="H153" s="21"/>
    </row>
    <row r="154" spans="1:8">
      <c r="A154" s="16" t="s">
        <v>318</v>
      </c>
      <c r="B154" s="17" t="s">
        <v>297</v>
      </c>
      <c r="C154" s="18" t="s">
        <v>469</v>
      </c>
      <c r="D154" s="19">
        <v>500</v>
      </c>
      <c r="E154" s="19">
        <v>262.95</v>
      </c>
      <c r="F154" s="20">
        <v>237.05</v>
      </c>
      <c r="G154" s="21"/>
      <c r="H154" s="21"/>
    </row>
    <row r="155" spans="1:8">
      <c r="A155" s="16" t="s">
        <v>304</v>
      </c>
      <c r="B155" s="17" t="s">
        <v>297</v>
      </c>
      <c r="C155" s="18" t="s">
        <v>470</v>
      </c>
      <c r="D155" s="19">
        <v>127528</v>
      </c>
      <c r="E155" s="19">
        <v>52429.37</v>
      </c>
      <c r="F155" s="20">
        <v>75098.63</v>
      </c>
      <c r="G155" s="21"/>
      <c r="H155" s="21"/>
    </row>
    <row r="156" spans="1:8">
      <c r="A156" s="16" t="s">
        <v>471</v>
      </c>
      <c r="B156" s="17" t="s">
        <v>297</v>
      </c>
      <c r="C156" s="18" t="s">
        <v>472</v>
      </c>
      <c r="D156" s="19">
        <v>18820500</v>
      </c>
      <c r="E156" s="19">
        <v>14450023</v>
      </c>
      <c r="F156" s="20">
        <v>4370477</v>
      </c>
      <c r="G156" s="21"/>
      <c r="H156" s="21"/>
    </row>
    <row r="157" spans="1:8" ht="48">
      <c r="A157" s="16" t="s">
        <v>357</v>
      </c>
      <c r="B157" s="17" t="s">
        <v>297</v>
      </c>
      <c r="C157" s="18" t="s">
        <v>473</v>
      </c>
      <c r="D157" s="19">
        <v>44763847</v>
      </c>
      <c r="E157" s="19">
        <v>20586800</v>
      </c>
      <c r="F157" s="20">
        <v>24177047</v>
      </c>
      <c r="G157" s="21"/>
      <c r="H157" s="21"/>
    </row>
    <row r="158" spans="1:8">
      <c r="A158" s="16" t="s">
        <v>375</v>
      </c>
      <c r="B158" s="17" t="s">
        <v>297</v>
      </c>
      <c r="C158" s="18" t="s">
        <v>474</v>
      </c>
      <c r="D158" s="19">
        <v>1446854.17</v>
      </c>
      <c r="E158" s="19">
        <v>667918.6</v>
      </c>
      <c r="F158" s="20">
        <v>778935.57</v>
      </c>
      <c r="G158" s="21"/>
      <c r="H158" s="21"/>
    </row>
    <row r="159" spans="1:8">
      <c r="A159" s="16" t="s">
        <v>328</v>
      </c>
      <c r="B159" s="17" t="s">
        <v>297</v>
      </c>
      <c r="C159" s="18" t="s">
        <v>475</v>
      </c>
      <c r="D159" s="19">
        <v>168000</v>
      </c>
      <c r="E159" s="19">
        <v>0</v>
      </c>
      <c r="F159" s="20">
        <v>168000</v>
      </c>
      <c r="G159" s="21"/>
      <c r="H159" s="21"/>
    </row>
    <row r="160" spans="1:8" ht="24">
      <c r="A160" s="16" t="s">
        <v>344</v>
      </c>
      <c r="B160" s="17" t="s">
        <v>297</v>
      </c>
      <c r="C160" s="18" t="s">
        <v>476</v>
      </c>
      <c r="D160" s="19">
        <v>48300</v>
      </c>
      <c r="E160" s="19">
        <v>0</v>
      </c>
      <c r="F160" s="20">
        <v>48300</v>
      </c>
      <c r="G160" s="21"/>
      <c r="H160" s="21"/>
    </row>
    <row r="161" spans="1:8" ht="36">
      <c r="A161" s="16" t="s">
        <v>330</v>
      </c>
      <c r="B161" s="17" t="s">
        <v>297</v>
      </c>
      <c r="C161" s="18" t="s">
        <v>477</v>
      </c>
      <c r="D161" s="19">
        <v>50700</v>
      </c>
      <c r="E161" s="19">
        <v>0</v>
      </c>
      <c r="F161" s="20">
        <v>50700</v>
      </c>
      <c r="G161" s="21"/>
      <c r="H161" s="21"/>
    </row>
    <row r="162" spans="1:8">
      <c r="A162" s="16" t="s">
        <v>304</v>
      </c>
      <c r="B162" s="17" t="s">
        <v>297</v>
      </c>
      <c r="C162" s="18" t="s">
        <v>478</v>
      </c>
      <c r="D162" s="19">
        <v>974672</v>
      </c>
      <c r="E162" s="19">
        <v>317414.88</v>
      </c>
      <c r="F162" s="20">
        <v>657257.12</v>
      </c>
      <c r="G162" s="21"/>
      <c r="H162" s="21"/>
    </row>
    <row r="163" spans="1:8">
      <c r="A163" s="16" t="s">
        <v>471</v>
      </c>
      <c r="B163" s="17" t="s">
        <v>297</v>
      </c>
      <c r="C163" s="18" t="s">
        <v>479</v>
      </c>
      <c r="D163" s="19">
        <v>40000</v>
      </c>
      <c r="E163" s="19">
        <v>0</v>
      </c>
      <c r="F163" s="20">
        <v>40000</v>
      </c>
      <c r="G163" s="21"/>
      <c r="H163" s="21"/>
    </row>
    <row r="164" spans="1:8" ht="24">
      <c r="A164" s="16" t="s">
        <v>480</v>
      </c>
      <c r="B164" s="17" t="s">
        <v>297</v>
      </c>
      <c r="C164" s="18" t="s">
        <v>481</v>
      </c>
      <c r="D164" s="19">
        <v>77921800</v>
      </c>
      <c r="E164" s="19">
        <v>38137277.039999999</v>
      </c>
      <c r="F164" s="20">
        <v>39784522.960000001</v>
      </c>
      <c r="G164" s="21"/>
      <c r="H164" s="21"/>
    </row>
    <row r="165" spans="1:8" ht="24">
      <c r="A165" s="16" t="s">
        <v>314</v>
      </c>
      <c r="B165" s="17" t="s">
        <v>297</v>
      </c>
      <c r="C165" s="18" t="s">
        <v>482</v>
      </c>
      <c r="D165" s="19">
        <v>8656600</v>
      </c>
      <c r="E165" s="19">
        <v>5117464.4400000004</v>
      </c>
      <c r="F165" s="20">
        <v>3539135.56</v>
      </c>
      <c r="G165" s="21"/>
      <c r="H165" s="21"/>
    </row>
    <row r="166" spans="1:8" ht="24">
      <c r="A166" s="16" t="s">
        <v>483</v>
      </c>
      <c r="B166" s="17" t="s">
        <v>297</v>
      </c>
      <c r="C166" s="18" t="s">
        <v>484</v>
      </c>
      <c r="D166" s="19">
        <v>76635260</v>
      </c>
      <c r="E166" s="19">
        <v>44703841</v>
      </c>
      <c r="F166" s="20">
        <v>31931419</v>
      </c>
      <c r="G166" s="21"/>
      <c r="H166" s="21"/>
    </row>
    <row r="167" spans="1:8">
      <c r="A167" s="16" t="s">
        <v>418</v>
      </c>
      <c r="B167" s="17" t="s">
        <v>297</v>
      </c>
      <c r="C167" s="18" t="s">
        <v>485</v>
      </c>
      <c r="D167" s="19">
        <v>486600</v>
      </c>
      <c r="E167" s="19">
        <v>122101.2</v>
      </c>
      <c r="F167" s="20">
        <v>364498.8</v>
      </c>
      <c r="G167" s="21"/>
      <c r="H167" s="21"/>
    </row>
    <row r="168" spans="1:8" ht="24">
      <c r="A168" s="16" t="s">
        <v>486</v>
      </c>
      <c r="B168" s="17" t="s">
        <v>297</v>
      </c>
      <c r="C168" s="18" t="s">
        <v>487</v>
      </c>
      <c r="D168" s="19">
        <v>1196900</v>
      </c>
      <c r="E168" s="19">
        <v>701873.72</v>
      </c>
      <c r="F168" s="20">
        <v>495026.28</v>
      </c>
      <c r="G168" s="21"/>
      <c r="H168" s="21"/>
    </row>
    <row r="169" spans="1:8">
      <c r="A169" s="16" t="s">
        <v>304</v>
      </c>
      <c r="B169" s="17" t="s">
        <v>297</v>
      </c>
      <c r="C169" s="18" t="s">
        <v>488</v>
      </c>
      <c r="D169" s="19">
        <v>377038</v>
      </c>
      <c r="E169" s="19">
        <v>90580.07</v>
      </c>
      <c r="F169" s="20">
        <v>286457.93</v>
      </c>
      <c r="G169" s="21"/>
      <c r="H169" s="21"/>
    </row>
    <row r="170" spans="1:8" ht="24">
      <c r="A170" s="16" t="s">
        <v>480</v>
      </c>
      <c r="B170" s="17" t="s">
        <v>297</v>
      </c>
      <c r="C170" s="18" t="s">
        <v>489</v>
      </c>
      <c r="D170" s="19">
        <v>30397590</v>
      </c>
      <c r="E170" s="19">
        <v>16111338.43</v>
      </c>
      <c r="F170" s="20">
        <v>14286251.57</v>
      </c>
      <c r="G170" s="21"/>
      <c r="H170" s="21"/>
    </row>
    <row r="171" spans="1:8" ht="24">
      <c r="A171" s="16" t="s">
        <v>314</v>
      </c>
      <c r="B171" s="17" t="s">
        <v>297</v>
      </c>
      <c r="C171" s="18" t="s">
        <v>490</v>
      </c>
      <c r="D171" s="19">
        <v>61913900</v>
      </c>
      <c r="E171" s="19">
        <v>29583161.16</v>
      </c>
      <c r="F171" s="20">
        <v>32330738.84</v>
      </c>
      <c r="G171" s="21"/>
      <c r="H171" s="21"/>
    </row>
    <row r="172" spans="1:8" ht="24">
      <c r="A172" s="16" t="s">
        <v>298</v>
      </c>
      <c r="B172" s="17" t="s">
        <v>297</v>
      </c>
      <c r="C172" s="18" t="s">
        <v>491</v>
      </c>
      <c r="D172" s="19">
        <v>22436600</v>
      </c>
      <c r="E172" s="19">
        <v>12155660.210000001</v>
      </c>
      <c r="F172" s="20">
        <v>10280939.789999999</v>
      </c>
      <c r="G172" s="21"/>
      <c r="H172" s="21"/>
    </row>
    <row r="173" spans="1:8" ht="36">
      <c r="A173" s="16" t="s">
        <v>300</v>
      </c>
      <c r="B173" s="17" t="s">
        <v>297</v>
      </c>
      <c r="C173" s="18" t="s">
        <v>492</v>
      </c>
      <c r="D173" s="19">
        <v>7900</v>
      </c>
      <c r="E173" s="19">
        <v>4368</v>
      </c>
      <c r="F173" s="20">
        <v>3532</v>
      </c>
      <c r="G173" s="21"/>
      <c r="H173" s="21"/>
    </row>
    <row r="174" spans="1:8" ht="36">
      <c r="A174" s="16" t="s">
        <v>302</v>
      </c>
      <c r="B174" s="17" t="s">
        <v>297</v>
      </c>
      <c r="C174" s="18" t="s">
        <v>493</v>
      </c>
      <c r="D174" s="19">
        <v>6030900</v>
      </c>
      <c r="E174" s="19">
        <v>3297802.14</v>
      </c>
      <c r="F174" s="20">
        <v>2733097.86</v>
      </c>
      <c r="G174" s="21"/>
      <c r="H174" s="21"/>
    </row>
    <row r="175" spans="1:8" ht="24">
      <c r="A175" s="16" t="s">
        <v>309</v>
      </c>
      <c r="B175" s="17" t="s">
        <v>297</v>
      </c>
      <c r="C175" s="18" t="s">
        <v>494</v>
      </c>
      <c r="D175" s="19">
        <v>2395740</v>
      </c>
      <c r="E175" s="19">
        <v>980611.41</v>
      </c>
      <c r="F175" s="20">
        <v>1415128.59</v>
      </c>
      <c r="G175" s="21"/>
      <c r="H175" s="21"/>
    </row>
    <row r="176" spans="1:8">
      <c r="A176" s="16" t="s">
        <v>304</v>
      </c>
      <c r="B176" s="17" t="s">
        <v>297</v>
      </c>
      <c r="C176" s="18" t="s">
        <v>495</v>
      </c>
      <c r="D176" s="19">
        <v>7932215.2599999998</v>
      </c>
      <c r="E176" s="19">
        <v>846622.67</v>
      </c>
      <c r="F176" s="20">
        <v>7085592.5899999999</v>
      </c>
      <c r="G176" s="21"/>
      <c r="H176" s="21"/>
    </row>
    <row r="177" spans="1:8">
      <c r="A177" s="16" t="s">
        <v>312</v>
      </c>
      <c r="B177" s="17" t="s">
        <v>297</v>
      </c>
      <c r="C177" s="18" t="s">
        <v>496</v>
      </c>
      <c r="D177" s="19">
        <v>865044.74</v>
      </c>
      <c r="E177" s="19">
        <v>606681.63</v>
      </c>
      <c r="F177" s="20">
        <v>258363.11</v>
      </c>
      <c r="G177" s="21"/>
      <c r="H177" s="21"/>
    </row>
    <row r="178" spans="1:8" ht="24">
      <c r="A178" s="16" t="s">
        <v>497</v>
      </c>
      <c r="B178" s="17" t="s">
        <v>297</v>
      </c>
      <c r="C178" s="18" t="s">
        <v>498</v>
      </c>
      <c r="D178" s="19">
        <v>1598400</v>
      </c>
      <c r="E178" s="19">
        <v>380125.32</v>
      </c>
      <c r="F178" s="20">
        <v>1218274.68</v>
      </c>
      <c r="G178" s="21"/>
      <c r="H178" s="21"/>
    </row>
    <row r="179" spans="1:8">
      <c r="A179" s="16" t="s">
        <v>375</v>
      </c>
      <c r="B179" s="17" t="s">
        <v>297</v>
      </c>
      <c r="C179" s="18" t="s">
        <v>499</v>
      </c>
      <c r="D179" s="19">
        <v>1903500</v>
      </c>
      <c r="E179" s="19">
        <v>613710.69999999995</v>
      </c>
      <c r="F179" s="20">
        <v>1289789.3</v>
      </c>
      <c r="G179" s="21"/>
      <c r="H179" s="21"/>
    </row>
    <row r="180" spans="1:8">
      <c r="A180" s="16" t="s">
        <v>316</v>
      </c>
      <c r="B180" s="17" t="s">
        <v>297</v>
      </c>
      <c r="C180" s="18" t="s">
        <v>500</v>
      </c>
      <c r="D180" s="19">
        <v>31700</v>
      </c>
      <c r="E180" s="19">
        <v>9679.7999999999993</v>
      </c>
      <c r="F180" s="20">
        <v>22020.2</v>
      </c>
      <c r="G180" s="21"/>
      <c r="H180" s="21"/>
    </row>
    <row r="181" spans="1:8">
      <c r="A181" s="16" t="s">
        <v>318</v>
      </c>
      <c r="B181" s="17" t="s">
        <v>297</v>
      </c>
      <c r="C181" s="18" t="s">
        <v>501</v>
      </c>
      <c r="D181" s="19">
        <v>7300</v>
      </c>
      <c r="E181" s="19">
        <v>3222.75</v>
      </c>
      <c r="F181" s="20">
        <v>4077.25</v>
      </c>
      <c r="G181" s="21"/>
      <c r="H181" s="21"/>
    </row>
    <row r="182" spans="1:8" ht="48">
      <c r="A182" s="16" t="s">
        <v>357</v>
      </c>
      <c r="B182" s="17" t="s">
        <v>297</v>
      </c>
      <c r="C182" s="18" t="s">
        <v>502</v>
      </c>
      <c r="D182" s="19">
        <v>102337000</v>
      </c>
      <c r="E182" s="19">
        <v>53581530</v>
      </c>
      <c r="F182" s="20">
        <v>48755470</v>
      </c>
      <c r="G182" s="21"/>
      <c r="H182" s="21"/>
    </row>
    <row r="183" spans="1:8">
      <c r="A183" s="16" t="s">
        <v>304</v>
      </c>
      <c r="B183" s="17" t="s">
        <v>297</v>
      </c>
      <c r="C183" s="18" t="s">
        <v>503</v>
      </c>
      <c r="D183" s="19">
        <v>720000</v>
      </c>
      <c r="E183" s="19">
        <v>104300</v>
      </c>
      <c r="F183" s="20">
        <v>615700</v>
      </c>
      <c r="G183" s="21"/>
      <c r="H183" s="21"/>
    </row>
    <row r="184" spans="1:8">
      <c r="A184" s="16" t="s">
        <v>418</v>
      </c>
      <c r="B184" s="17" t="s">
        <v>297</v>
      </c>
      <c r="C184" s="18" t="s">
        <v>504</v>
      </c>
      <c r="D184" s="19">
        <v>480000</v>
      </c>
      <c r="E184" s="19">
        <v>268000</v>
      </c>
      <c r="F184" s="20">
        <v>212000</v>
      </c>
      <c r="G184" s="21"/>
      <c r="H184" s="21"/>
    </row>
    <row r="185" spans="1:8">
      <c r="A185" s="16" t="s">
        <v>375</v>
      </c>
      <c r="B185" s="17" t="s">
        <v>297</v>
      </c>
      <c r="C185" s="18" t="s">
        <v>505</v>
      </c>
      <c r="D185" s="19">
        <v>3157143.18</v>
      </c>
      <c r="E185" s="19">
        <v>3144035.7</v>
      </c>
      <c r="F185" s="20">
        <v>13107.48</v>
      </c>
      <c r="G185" s="21"/>
      <c r="H185" s="21"/>
    </row>
    <row r="186" spans="1:8" ht="48">
      <c r="A186" s="16" t="s">
        <v>357</v>
      </c>
      <c r="B186" s="17" t="s">
        <v>297</v>
      </c>
      <c r="C186" s="18" t="s">
        <v>506</v>
      </c>
      <c r="D186" s="19">
        <v>12072500</v>
      </c>
      <c r="E186" s="19">
        <v>6107456</v>
      </c>
      <c r="F186" s="20">
        <v>5965044</v>
      </c>
      <c r="G186" s="21"/>
      <c r="H186" s="21"/>
    </row>
    <row r="187" spans="1:8">
      <c r="A187" s="10" t="s">
        <v>507</v>
      </c>
      <c r="B187" s="11" t="s">
        <v>508</v>
      </c>
      <c r="C187" s="12" t="s">
        <v>29</v>
      </c>
      <c r="D187" s="13">
        <v>-54832611.020000003</v>
      </c>
      <c r="E187" s="13">
        <f>'1. Доходы бюджета'!E17-'2. Расходы бюджета'!E6</f>
        <v>27091488.169999599</v>
      </c>
      <c r="F187" s="14">
        <v>0</v>
      </c>
      <c r="G187" s="15"/>
      <c r="H187" s="15"/>
    </row>
    <row r="188" spans="1:8" ht="9" customHeight="1">
      <c r="A188" s="22"/>
      <c r="B188" s="23"/>
      <c r="C188" s="23"/>
      <c r="D188" s="23"/>
      <c r="E188" s="23"/>
      <c r="F188" s="23"/>
      <c r="G188" s="22"/>
      <c r="H188" s="22"/>
    </row>
    <row r="189" spans="1:8" ht="33.950000000000003" customHeight="1">
      <c r="A189" s="80"/>
      <c r="B189" s="81"/>
      <c r="C189" s="81"/>
      <c r="D189" s="81"/>
      <c r="E189" s="81"/>
      <c r="F189" s="81"/>
      <c r="G189" s="24"/>
      <c r="H189" s="22"/>
    </row>
  </sheetData>
  <mergeCells count="9">
    <mergeCell ref="G3:G4"/>
    <mergeCell ref="A189:F189"/>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showGridLines="0" zoomScaleNormal="100" zoomScaleSheetLayoutView="100" workbookViewId="0">
      <selection sqref="A1:F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82" t="s">
        <v>509</v>
      </c>
      <c r="B1" s="83"/>
      <c r="C1" s="83"/>
      <c r="D1" s="83"/>
      <c r="E1" s="83"/>
      <c r="F1" s="83"/>
      <c r="G1" s="2"/>
    </row>
    <row r="2" spans="1:7" ht="9" customHeight="1">
      <c r="A2" s="25"/>
      <c r="B2" s="25"/>
      <c r="C2" s="25"/>
      <c r="D2" s="5"/>
      <c r="E2" s="5"/>
      <c r="F2" s="26"/>
      <c r="G2" s="4"/>
    </row>
    <row r="3" spans="1:7" ht="27" customHeight="1">
      <c r="A3" s="84" t="s">
        <v>21</v>
      </c>
      <c r="B3" s="86" t="s">
        <v>22</v>
      </c>
      <c r="C3" s="86" t="s">
        <v>510</v>
      </c>
      <c r="D3" s="88" t="s">
        <v>24</v>
      </c>
      <c r="E3" s="88" t="s">
        <v>25</v>
      </c>
      <c r="F3" s="88" t="s">
        <v>26</v>
      </c>
      <c r="G3" s="5"/>
    </row>
    <row r="4" spans="1:7" ht="45" customHeight="1">
      <c r="A4" s="85"/>
      <c r="B4" s="87"/>
      <c r="C4" s="87"/>
      <c r="D4" s="89"/>
      <c r="E4" s="89"/>
      <c r="F4" s="89"/>
      <c r="G4" s="7"/>
    </row>
    <row r="5" spans="1:7" ht="15.75" customHeight="1">
      <c r="A5" s="6">
        <v>1</v>
      </c>
      <c r="B5" s="8">
        <v>2</v>
      </c>
      <c r="C5" s="8">
        <v>3</v>
      </c>
      <c r="D5" s="8">
        <v>4</v>
      </c>
      <c r="E5" s="8">
        <v>5</v>
      </c>
      <c r="F5" s="8">
        <v>6</v>
      </c>
      <c r="G5" s="9"/>
    </row>
    <row r="6" spans="1:7">
      <c r="A6" s="10" t="s">
        <v>511</v>
      </c>
      <c r="B6" s="11" t="s">
        <v>512</v>
      </c>
      <c r="C6" s="12" t="s">
        <v>29</v>
      </c>
      <c r="D6" s="13">
        <f>D9</f>
        <v>54832611.019999981</v>
      </c>
      <c r="E6" s="13">
        <f>E9</f>
        <v>-27091488.169999599</v>
      </c>
      <c r="F6" s="14">
        <f>D6-E6</f>
        <v>81924099.18999958</v>
      </c>
      <c r="G6" s="15"/>
    </row>
    <row r="7" spans="1:7" ht="36">
      <c r="A7" s="10" t="s">
        <v>513</v>
      </c>
      <c r="B7" s="11" t="s">
        <v>514</v>
      </c>
      <c r="C7" s="12" t="s">
        <v>29</v>
      </c>
      <c r="D7" s="13">
        <v>0</v>
      </c>
      <c r="E7" s="13">
        <v>0</v>
      </c>
      <c r="F7" s="14">
        <v>0</v>
      </c>
      <c r="G7" s="15"/>
    </row>
    <row r="8" spans="1:7" ht="24">
      <c r="A8" s="10" t="s">
        <v>515</v>
      </c>
      <c r="B8" s="11" t="s">
        <v>516</v>
      </c>
      <c r="C8" s="12" t="s">
        <v>29</v>
      </c>
      <c r="D8" s="13">
        <v>0</v>
      </c>
      <c r="E8" s="13">
        <v>0</v>
      </c>
      <c r="F8" s="14">
        <v>0</v>
      </c>
      <c r="G8" s="15"/>
    </row>
    <row r="9" spans="1:7">
      <c r="A9" s="10" t="s">
        <v>517</v>
      </c>
      <c r="B9" s="11" t="s">
        <v>518</v>
      </c>
      <c r="C9" s="12"/>
      <c r="D9" s="13">
        <f>D10+D12</f>
        <v>54832611.019999981</v>
      </c>
      <c r="E9" s="13">
        <f>E10+E12</f>
        <v>-27091488.169999599</v>
      </c>
      <c r="F9" s="14" t="s">
        <v>527</v>
      </c>
      <c r="G9" s="15"/>
    </row>
    <row r="10" spans="1:7">
      <c r="A10" s="10" t="s">
        <v>519</v>
      </c>
      <c r="B10" s="11" t="s">
        <v>520</v>
      </c>
      <c r="C10" s="12"/>
      <c r="D10" s="13">
        <f>D11</f>
        <v>-3527485094</v>
      </c>
      <c r="E10" s="13">
        <f>E11</f>
        <v>-2137385697.7099996</v>
      </c>
      <c r="F10" s="14" t="s">
        <v>527</v>
      </c>
      <c r="G10" s="15"/>
    </row>
    <row r="11" spans="1:7">
      <c r="A11" s="16" t="s">
        <v>521</v>
      </c>
      <c r="B11" s="17" t="s">
        <v>520</v>
      </c>
      <c r="C11" s="18" t="s">
        <v>522</v>
      </c>
      <c r="D11" s="19">
        <f>-'1. Доходы бюджета'!D17</f>
        <v>-3527485094</v>
      </c>
      <c r="E11" s="19">
        <f>-'1. Доходы бюджета'!E17</f>
        <v>-2137385697.7099996</v>
      </c>
      <c r="F11" s="20" t="s">
        <v>527</v>
      </c>
      <c r="G11" s="21"/>
    </row>
    <row r="12" spans="1:7">
      <c r="A12" s="10" t="s">
        <v>523</v>
      </c>
      <c r="B12" s="11" t="s">
        <v>524</v>
      </c>
      <c r="C12" s="12"/>
      <c r="D12" s="13">
        <f>D13</f>
        <v>3582317705.02</v>
      </c>
      <c r="E12" s="13">
        <f>E13</f>
        <v>2110294209.54</v>
      </c>
      <c r="F12" s="14" t="s">
        <v>527</v>
      </c>
      <c r="G12" s="15"/>
    </row>
    <row r="13" spans="1:7">
      <c r="A13" s="16" t="s">
        <v>525</v>
      </c>
      <c r="B13" s="17" t="s">
        <v>524</v>
      </c>
      <c r="C13" s="18" t="s">
        <v>526</v>
      </c>
      <c r="D13" s="19">
        <f>'2. Расходы бюджета'!D6</f>
        <v>3582317705.02</v>
      </c>
      <c r="E13" s="19">
        <f>'2. Расходы бюджета'!E6</f>
        <v>2110294209.54</v>
      </c>
      <c r="F13" s="20" t="s">
        <v>527</v>
      </c>
      <c r="G13" s="21"/>
    </row>
    <row r="14" spans="1:7" ht="12" customHeight="1">
      <c r="A14" s="22"/>
      <c r="B14" s="23"/>
      <c r="C14" s="23"/>
      <c r="D14" s="23"/>
      <c r="E14" s="23"/>
      <c r="F14" s="23"/>
      <c r="G14" s="22"/>
    </row>
    <row r="16" spans="1:7" ht="29.25">
      <c r="A16" s="27" t="s">
        <v>528</v>
      </c>
      <c r="B16" s="28"/>
      <c r="C16" s="29"/>
      <c r="D16" s="30" t="s">
        <v>529</v>
      </c>
    </row>
    <row r="17" spans="1:4">
      <c r="A17" s="31"/>
      <c r="B17" s="31"/>
      <c r="C17" s="31"/>
      <c r="D17" s="31"/>
    </row>
    <row r="18" spans="1:4" ht="43.5">
      <c r="A18" s="27" t="s">
        <v>530</v>
      </c>
      <c r="B18" s="27"/>
      <c r="C18" s="31"/>
      <c r="D18" s="32" t="s">
        <v>531</v>
      </c>
    </row>
    <row r="19" spans="1:4">
      <c r="A19" s="33"/>
      <c r="B19" s="33"/>
      <c r="C19" s="33"/>
      <c r="D19" s="33"/>
    </row>
    <row r="20" spans="1:4">
      <c r="A20" s="33" t="s">
        <v>532</v>
      </c>
      <c r="B20" s="33"/>
      <c r="C20" s="33"/>
      <c r="D20" s="33"/>
    </row>
  </sheetData>
  <mergeCells count="7">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7376E866-D978-4898-99E3-40E74C66A1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Доходы бюджета</vt:lpstr>
      <vt:lpstr>2. Расходы бюджета</vt:lpstr>
      <vt:lpstr>3. Источники финансирования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Мостовая</dc:creator>
  <cp:lastModifiedBy>Мостовая</cp:lastModifiedBy>
  <dcterms:created xsi:type="dcterms:W3CDTF">2021-08-09T07:15:18Z</dcterms:created>
  <dcterms:modified xsi:type="dcterms:W3CDTF">2021-09-10T09:27:52Z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4.7.2)</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мостовая</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