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2040" windowHeight="1185"/>
  </bookViews>
  <sheets>
    <sheet name="Данные" sheetId="1" r:id="rId1"/>
  </sheets>
  <definedNames>
    <definedName name="_xlnm.Print_Area" localSheetId="0">Данные!$A$1:$F$262</definedName>
  </definedNames>
  <calcPr calcId="125725"/>
</workbook>
</file>

<file path=xl/calcChain.xml><?xml version="1.0" encoding="utf-8"?>
<calcChain xmlns="http://schemas.openxmlformats.org/spreadsheetml/2006/main">
  <c r="D259" i="1"/>
  <c r="D260" s="1"/>
  <c r="D257"/>
  <c r="D258" s="1"/>
  <c r="D256" s="1"/>
  <c r="D253" s="1"/>
  <c r="F253" s="1"/>
  <c r="F256" s="1"/>
  <c r="E108"/>
  <c r="F108" s="1"/>
  <c r="E15"/>
  <c r="E257" s="1"/>
  <c r="E258" s="1"/>
  <c r="F15" l="1"/>
  <c r="E259"/>
  <c r="E260" s="1"/>
</calcChain>
</file>

<file path=xl/sharedStrings.xml><?xml version="1.0" encoding="utf-8"?>
<sst xmlns="http://schemas.openxmlformats.org/spreadsheetml/2006/main" count="741" uniqueCount="384">
  <si>
    <t xml:space="preserve"> ОТЧЕТ ОБ ИСПОЛНЕНИИ БЮДЖЕТА</t>
  </si>
  <si>
    <t>КОДЫ</t>
  </si>
  <si>
    <t>Форма по ОКУД</t>
  </si>
  <si>
    <t>0503117</t>
  </si>
  <si>
    <t>на 1 мая 2017 г.</t>
  </si>
  <si>
    <t>Дата</t>
  </si>
  <si>
    <t>01.05.2017</t>
  </si>
  <si>
    <t>Наименование</t>
  </si>
  <si>
    <t xml:space="preserve">по ОКПО  </t>
  </si>
  <si>
    <t>44098922</t>
  </si>
  <si>
    <t>финансового органа:</t>
  </si>
  <si>
    <t>Управление финансов администрации города Байконур</t>
  </si>
  <si>
    <t xml:space="preserve">    Глава по БК</t>
  </si>
  <si>
    <t xml:space="preserve">Наименование публично-правового образования: </t>
  </si>
  <si>
    <t>Местный бюджет</t>
  </si>
  <si>
    <t>по ОКТМО</t>
  </si>
  <si>
    <t>55000000</t>
  </si>
  <si>
    <t>Периодичность: месячная, квартальная, годовая</t>
  </si>
  <si>
    <t>Единица измерения: руб.</t>
  </si>
  <si>
    <t xml:space="preserve">по ОКЕИ  </t>
  </si>
  <si>
    <t>1. ДОХОДЫ БЮДЖЕТА</t>
  </si>
  <si>
    <t>Наименование показателя</t>
  </si>
  <si>
    <t>Код строки</t>
  </si>
  <si>
    <t>Код дохода по бюджетной классификации</t>
  </si>
  <si>
    <t>Утверждённые бюджетные 
назначения</t>
  </si>
  <si>
    <t>Исполнено</t>
  </si>
  <si>
    <t>Неисполненные назначения</t>
  </si>
  <si>
    <t>Доходы бюджета - всего
в том числе:</t>
  </si>
  <si>
    <t>010</t>
  </si>
  <si>
    <t>x</t>
  </si>
  <si>
    <t>Налог на прибыль организаций, зачисляемый в бюджеты субъектов Российской Федерации</t>
  </si>
  <si>
    <t>00010101012020000110</t>
  </si>
  <si>
    <t>Налог на доходы физических лиц с доходов, полученных в виде дивидендов от долевого участия в деятельности организаций</t>
  </si>
  <si>
    <t>00010102010010000110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</si>
  <si>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</si>
  <si>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00010102020010000110</t>
  </si>
  <si>
    <t>Налог на доходы физических лиц с доходов, полученных физическими лицами, не являющимися налоговыми резидентами Российской Федерации</t>
  </si>
  <si>
    <t>00010102030010000110</t>
  </si>
  <si>
    <t>Налог на добавленную стоимость на товары (работы, услуги), реализуемые на территории Российской Федерации</t>
  </si>
  <si>
    <t>00010301000010000110</t>
  </si>
  <si>
    <t>Налог на добавленную стоимость на товары, ввозимые на территорию Российской Федерации</t>
  </si>
  <si>
    <t>00010401000010000110</t>
  </si>
  <si>
    <t>Налог, взимаемый с налогоплательщиков, выбравших  в качестве объекта налогобложения доходы</t>
  </si>
  <si>
    <t>00010501011010000110</t>
  </si>
  <si>
    <t>Налог, взимаемый с налогоплательщиков, выбравших в качестве объекта налогобложения доходы (за налоговые периоды, истекшие до 1 января 2011 года)</t>
  </si>
  <si>
    <t>00010501012010000110</t>
  </si>
  <si>
    <t>Налог, взимаемый с налогоплательщиков, выбравших в качестве объекта налогобложения доходы, уменьшенные на величину расходов                                                                                                                                   Налог, взимаемый с налогоплательщиков, выбравших в качестве объекта налогобложения доходы, уменьшенные на величину расходов</t>
  </si>
  <si>
    <t>00010501021010000110</t>
  </si>
  <si>
    <t>Налог, взимаемый с налогоплательщиков, выбравших в качестве объекта налогобложения доходы, уменьшенные на величину расходов (за налоговые периоды,  истекшие до 1 января 2011 года)</t>
  </si>
  <si>
    <t>00010501022010000110</t>
  </si>
  <si>
    <t>Минимальный налог, зачисляемый в бюджеты субъектов Российской Федерации</t>
  </si>
  <si>
    <t>00010501050010000110</t>
  </si>
  <si>
    <t>Единый налог на вменённый доход для отдельных видов деятельности</t>
  </si>
  <si>
    <t>00010502010020000110</t>
  </si>
  <si>
    <t>Единый налог на вменённый доход для отдельных видов деятельности за налоговые периоды,  истекшие до 1 января 2011 года)</t>
  </si>
  <si>
    <t>00010502020020000110</t>
  </si>
  <si>
    <t>Налог, взимаемый в связи с применением патентной системы налогообложения, зачисляемый в бюджеты городских округов</t>
  </si>
  <si>
    <t>00010504010020000110</t>
  </si>
  <si>
    <t>Налог на имущество организаций по имуществу, не входящему в Единую систему газоснабжения</t>
  </si>
  <si>
    <t>00010602010020000110</t>
  </si>
  <si>
    <t>Транспортный налог с организаций</t>
  </si>
  <si>
    <t>00010604011020000110</t>
  </si>
  <si>
    <t>Транспортный налог с физических лиц</t>
  </si>
  <si>
    <t>00010604012020000110</t>
  </si>
  <si>
    <t>Налог на игорный бизнес</t>
  </si>
  <si>
    <t>00010605000020000110</t>
  </si>
  <si>
    <t>Государственная пошлина по делам, рассматриваемым в арбитражных судах</t>
  </si>
  <si>
    <t>00010801000010000110</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</si>
  <si>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</si>
  <si>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00010803010010000110</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</si>
  <si>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</si>
  <si>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00010805000010000110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</si>
  <si>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</si>
  <si>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00010806000010000110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</si>
  <si>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</si>
  <si>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00010807010010000110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</si>
  <si>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</si>
  <si>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00010807082010000110</t>
  </si>
  <si>
    <t>Государственная пошлина за выдачу и обмен паспорта гражданина Российской Федерации</t>
  </si>
  <si>
    <t>00010807100010000110</t>
  </si>
  <si>
    <t>Госпошлина за государственную регистрацию транспортных средств и иные юридически значимые действия уполномоченных федеральных госорганов, связанные с изменением и выдачей документов на транспортные средства, регистр знаков, водительских удостоверений</t>
  </si>
  <si>
    <t>00010807141010000110</t>
  </si>
  <si>
    <t>Государственная пошлина за выдачу разрешения на установку рекламной конструкции</t>
  </si>
  <si>
    <t>00010807150010000110</t>
  </si>
  <si>
    <t xml:space="preserve">Госпошлина за выдачу органом исполнительной власти специального разрешения на движение по автодорогам транспортных средств, осуществляющих перевозки опасных и тяжеловесных грузов
</t>
  </si>
  <si>
    <t>00010807172010000110</t>
  </si>
  <si>
    <t>Государственная пошлина за повторную выдачу свидетельства о постановке на учет в налоговом органе</t>
  </si>
  <si>
    <t>00010807310010000110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</si>
  <si>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автономных учреждений, а также земельных участков муниципальных унитарных предприятий, в том числе казенных)</t>
  </si>
  <si>
    <t>00011105024040000120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</si>
  <si>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автономных учреждений)</t>
  </si>
  <si>
    <t>00011105034040000120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</si>
  <si>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</si>
  <si>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00011107012020000120</t>
  </si>
  <si>
    <t>Плата за иные виды негативного воздействия на окружающую среду</t>
  </si>
  <si>
    <t>00011201050010000120</t>
  </si>
  <si>
    <t>Регулярные платежи за пользование недрами при пользовании недрами (ренталс) на территории Российской Федерации</t>
  </si>
  <si>
    <t>00011202030010000120</t>
  </si>
  <si>
    <t>Плата за предоставление информации, содержащейся в Едином государственном реестре налогоплательщиков</t>
  </si>
  <si>
    <t>00011301010010000130</t>
  </si>
  <si>
    <t>00011301020010000130</t>
  </si>
  <si>
    <t>Доходы от оказания платных услуг органами Государственной фельдъегерской службы Российской Федерации</t>
  </si>
  <si>
    <t>00011301190010000130</t>
  </si>
  <si>
    <t>Прочие доходы от оказания платных услуг (работ) получателями бюджетов городских округов</t>
  </si>
  <si>
    <t>00011301994040000130</t>
  </si>
  <si>
    <t>Прочие доходы от компенсации затрат бюджетов городских округов</t>
  </si>
  <si>
    <t>00011302994040000130</t>
  </si>
  <si>
    <t>Средства от распоряжения и реализации конфискованного и иного имущества, обращенного в доходы городских округов (в части реализации основных средств по указанному имуществу)</t>
  </si>
  <si>
    <t>00011403040040000410</t>
  </si>
  <si>
    <t>Исполнительский сбор</t>
  </si>
  <si>
    <t>00011501010010000140</t>
  </si>
  <si>
    <t>Платежи, взимаемые организациями городских округов за выполнение определенных функций</t>
  </si>
  <si>
    <t>00011502040040000140</t>
  </si>
  <si>
    <t>Сборы за выдачу лицензий органами государственной власти субъектов Российской Федерации</t>
  </si>
  <si>
    <t>00011503020020000140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</si>
  <si>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</si>
  <si>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t>00011603010010000140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</si>
  <si>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</si>
  <si>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00011603030010000140</t>
  </si>
  <si>
    <t>Денежные взыскания (штрафы) за нарушение валютного законодательства Российской Федерации и актов органов валютного регулирования, а также законодательства Российской Федерации в области экспортного контроля</t>
  </si>
  <si>
    <t>00011605000010000140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</si>
  <si>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</si>
  <si>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00011606000010000140</t>
  </si>
  <si>
    <t>Денежные взыскания (штрафы) за нарушение законодательства Российской Федерации о суде и судоустройстве, об исполнительном производстве и судебные штрафы</t>
  </si>
  <si>
    <t>00011617000010000140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</si>
  <si>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</si>
  <si>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00011621040040000140</t>
  </si>
  <si>
    <t>Денежные взыскания (штрафы) за нарушение Федерального закона "О пожарной безопасности"</t>
  </si>
  <si>
    <t>00011627000010000140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</si>
  <si>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</si>
  <si>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00011628000010000140</t>
  </si>
  <si>
    <t xml:space="preserve">Денежные взыскания (штрафы) за нарушения законодательства Российской Федерации о безопасности дорожного движения
</t>
  </si>
  <si>
    <t>00011630020010000140</t>
  </si>
  <si>
    <t>Прочие денежные взыскания (штрафы) за административные правонарушения в области дорожного движения</t>
  </si>
  <si>
    <t>00011630030010000140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</si>
  <si>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</si>
  <si>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00011633040040000140</t>
  </si>
  <si>
    <t>Поступления сумм, неосновательно сбереженных перевозчиком вследствие неисполнения им обязанности по страхованию гражданской ответственности за причинение вреда жизни, здоровью, имуществу пассажиров, взысканных в соответствии с Федеральным законом от 14 июня 2012 года N 67-ФЗ "Об обязательном страховании гражданской ответственности перевозчика за причинение вреда жизни, здоровью, имуществу пассажиров и о порядке возмещения такого вреда, причиненного при перевозках пассажиров метрополитеном"</t>
  </si>
  <si>
    <t>00011648000010000140</t>
  </si>
  <si>
    <t>Денежные взыскания (штрафы), установленные законодательством Российской Федерации за фиктивное или преднамеренное банкротство, за совершение неправомерных действий при банкротстве (федеральные государственные органы, Банк России, органы управления государственными внебюджетными фондами Российской Федерации)</t>
  </si>
  <si>
    <t>00011670010010000140</t>
  </si>
  <si>
    <t>Денежные взыскания (штрафы) за административные правонарушения, посягающие на здоровье,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</si>
  <si>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00011674000010000140</t>
  </si>
  <si>
    <t>Прочие поступления от денежных взысканий (штрафов) и иных сумм в возмещение ущерба, зачисляемые в бюджеты городских округов</t>
  </si>
  <si>
    <t>00011690040040000140</t>
  </si>
  <si>
    <t>Невыясненные поступления, зачисляемые в федеральный бюджет</t>
  </si>
  <si>
    <t>00011701010010000180</t>
  </si>
  <si>
    <t>Поступление средств, удерживаемых из заработной платы осужденных</t>
  </si>
  <si>
    <t>00011703000010000180</t>
  </si>
  <si>
    <t>Прочие неналоговые доходы федерального бюджета</t>
  </si>
  <si>
    <t>00011705010010000180</t>
  </si>
  <si>
    <t>Прочие неналоговые доходы бюджетов городских округов</t>
  </si>
  <si>
    <t>00011705040040000180</t>
  </si>
  <si>
    <t>Дотации бюджетам субъектов Российской Федерации на поддержку мер по обеспечению сбалансированности бюджетов</t>
  </si>
  <si>
    <t>00020201003020000151</t>
  </si>
  <si>
    <t>Дотация на содержание объектов инфраструктуры города Байконура, связанных с арендой космодрома Байконур</t>
  </si>
  <si>
    <t>00020201006040000151</t>
  </si>
  <si>
    <t>Субвенции бюджетам субъектов Российской Федерации на оплату жилищно-коммунальных услуг отдельным категориям граждан</t>
  </si>
  <si>
    <t>00020203001020000151</t>
  </si>
  <si>
    <t>Субвенции бюджетам субъектов Российской Федерации на обеспечение мер социальной поддержки для лиц, награжденных знаком "Почетный донор СССР", "Почетный донор России"</t>
  </si>
  <si>
    <t>00020203004020000151</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</si>
  <si>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</si>
  <si>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00020203020020000151</t>
  </si>
  <si>
    <t>Субвенции бюджетам субъектов Российской Федерации на осуществление полномочий Российской Федерации в области содействия занятости населения, включая расходы по осуществлению этих полномочий</t>
  </si>
  <si>
    <t>00020203025020000151</t>
  </si>
  <si>
    <t>ст.13 п.2 204-ФЗ, Пост. Правительства №97 от 04.02.2009 Единовременное пособие беременной жене военнослужащего, проходящего военную службу по призыву</t>
  </si>
  <si>
    <t>00020203053020000151</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</si>
  <si>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</si>
  <si>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00020203122020000151</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</si>
  <si>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</si>
  <si>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00020203123020000151</t>
  </si>
  <si>
    <t>Единая субвенция бюджетам субъектов Российской Федерации</t>
  </si>
  <si>
    <t>00020203998020000151</t>
  </si>
  <si>
    <t>Трансферты на лекарственное обеспечение</t>
  </si>
  <si>
    <t>00020204017020000151</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</si>
  <si>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t>
  </si>
  <si>
    <t>00020215009020000151</t>
  </si>
  <si>
    <t>00020215011040000151</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</si>
  <si>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</si>
  <si>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00020235137020000151</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</si>
  <si>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</si>
  <si>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00020235220020000151</t>
  </si>
  <si>
    <t>00020235250020000151</t>
  </si>
  <si>
    <t>00020235260020000151</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</si>
  <si>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</si>
  <si>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00020235270020000151</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</si>
  <si>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</si>
  <si>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00020235290020000151</t>
  </si>
  <si>
    <t>00020235380020000151</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</si>
  <si>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</si>
  <si>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00020235460020000151</t>
  </si>
  <si>
    <t>Единая субвенция бюджетам субъектов Российской Федерации и бюджету г. Байконура</t>
  </si>
  <si>
    <t>00020235900020000151</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</si>
  <si>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</si>
  <si>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00020245161020000151</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</si>
  <si>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</si>
  <si>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00021990000020000151</t>
  </si>
  <si>
    <t>2. РАСХОДЫ БЮДЖЕТА</t>
  </si>
  <si>
    <t>Код расхода
по бюджетной классификации</t>
  </si>
  <si>
    <t>Расходы бюджета - всего
    в том числе:</t>
  </si>
  <si>
    <t>200</t>
  </si>
  <si>
    <t>Фонд оплаты труда государственных (муниципальных) органов</t>
  </si>
  <si>
    <t>00001020000000000121</t>
  </si>
  <si>
    <t>Иные выплаты персоналу государственных (муниципальных) органов, за исключением фонда оплаты труда</t>
  </si>
  <si>
    <t>00001020000000000122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</si>
  <si>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</si>
  <si>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00001020000000000129</t>
  </si>
  <si>
    <t>00001040000000000121</t>
  </si>
  <si>
    <t>00001040000000000122</t>
  </si>
  <si>
    <t>00001040000000000129</t>
  </si>
  <si>
    <t>Закупка товаров, работ, услуг в сфере информационно-коммуникационных технологий</t>
  </si>
  <si>
    <t>00001040000000000242</t>
  </si>
  <si>
    <t>Прочая закупка товаров, работ и услуг для обеспечения государственных (муниципальных) нужд</t>
  </si>
  <si>
    <t>00001040000000000244</t>
  </si>
  <si>
    <t>Пособия, компенсации и иные социальные выплаты гражданам, кроме публичных нормативных обязательств</t>
  </si>
  <si>
    <t>00001040000000000321</t>
  </si>
  <si>
    <t>Уплата налога на имущество организаций и земельного налога</t>
  </si>
  <si>
    <t>00001040000000000851</t>
  </si>
  <si>
    <t>Уплата прочих налогов, сборов</t>
  </si>
  <si>
    <t>00001040000000000852</t>
  </si>
  <si>
    <t>Уплата иных платежей</t>
  </si>
  <si>
    <t>00001040000000000853</t>
  </si>
  <si>
    <t>00001060000000000121</t>
  </si>
  <si>
    <t>00001060000000000122</t>
  </si>
  <si>
    <t>00001060000000000129</t>
  </si>
  <si>
    <t>00001060000000000242</t>
  </si>
  <si>
    <t>00001060000000000244</t>
  </si>
  <si>
    <t>00001060000000000851</t>
  </si>
  <si>
    <t>00001060000000000852</t>
  </si>
  <si>
    <t>Резервные средства</t>
  </si>
  <si>
    <t>00001110000000000870</t>
  </si>
  <si>
    <t>Фонд оплаты труда учреждений</t>
  </si>
  <si>
    <t>00001130000000000111</t>
  </si>
  <si>
    <t>Иные выплаты персоналу учреждений, за исключением фонда оплаты труда</t>
  </si>
  <si>
    <t>00001130000000000112</t>
  </si>
  <si>
    <t>Взносы по обязательному социальному страхованию на выплаты по оплате труда работников и иные выплаты работникам учреждений</t>
  </si>
  <si>
    <t>00001130000000000119</t>
  </si>
  <si>
    <t>00001130000000000121</t>
  </si>
  <si>
    <t>00001130000000000122</t>
  </si>
  <si>
    <t>00001130000000000129</t>
  </si>
  <si>
    <t>00001130000000000242</t>
  </si>
  <si>
    <t>00001130000000000244</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</si>
  <si>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</si>
  <si>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00001130000000000831</t>
  </si>
  <si>
    <t>00001130000000000852</t>
  </si>
  <si>
    <t>00001130000000000853</t>
  </si>
  <si>
    <t>00004010000000000111</t>
  </si>
  <si>
    <t>00004010000000000112</t>
  </si>
  <si>
    <t>00004010000000000119</t>
  </si>
  <si>
    <t>00004010000000000242</t>
  </si>
  <si>
    <t>00004010000000000244</t>
  </si>
  <si>
    <t>00004010000000000321</t>
  </si>
  <si>
    <t>Иные выплаты населению</t>
  </si>
  <si>
    <t>00004010000000000360</t>
  </si>
  <si>
    <t>00004010000000000851</t>
  </si>
  <si>
    <t>00004010000000000852</t>
  </si>
  <si>
    <t>00004010000000000853</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</si>
  <si>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</si>
  <si>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00004050000000000611</t>
  </si>
  <si>
    <t>Закупка товаров, работ, услуг в целях капитального ремонта государственного (муниципального)  имущества</t>
  </si>
  <si>
    <t>00004090000000000243</t>
  </si>
  <si>
    <t>Субсидии на возмещение недополученных доходов или возмещение фактически понесенных затрат в связи с производством (реализацией) товаров, выполнением работ, оказанием услуг</t>
  </si>
  <si>
    <t>00004090000000000811</t>
  </si>
  <si>
    <t>00004120000000000111</t>
  </si>
  <si>
    <t>00004120000000000112</t>
  </si>
  <si>
    <t>00004120000000000119</t>
  </si>
  <si>
    <t>00004120000000000121</t>
  </si>
  <si>
    <t>00004120000000000122</t>
  </si>
  <si>
    <t>00004120000000000129</t>
  </si>
  <si>
    <t>00004120000000000242</t>
  </si>
  <si>
    <t>00004120000000000244</t>
  </si>
  <si>
    <t>Субсидии бюджетным учреждениям на иные цели</t>
  </si>
  <si>
    <t>00004120000000000612</t>
  </si>
  <si>
    <t>00004120000000000811</t>
  </si>
  <si>
    <t>00004120000000000851</t>
  </si>
  <si>
    <t>00004120000000000852</t>
  </si>
  <si>
    <t>00004120000000000853</t>
  </si>
  <si>
    <t>00005010000000000243</t>
  </si>
  <si>
    <t>00005010000000000811</t>
  </si>
  <si>
    <t>00005020000000000243</t>
  </si>
  <si>
    <t>Бюджетные инвестиции в объекты капитального строительства государственной (муниципальной) собственности</t>
  </si>
  <si>
    <t>00005020000000000414</t>
  </si>
  <si>
    <t>00005020000000000811</t>
  </si>
  <si>
    <t>00005030000000000811</t>
  </si>
  <si>
    <t>00005050000000000243</t>
  </si>
  <si>
    <t>00007010000000000243</t>
  </si>
  <si>
    <t>00007010000000000611</t>
  </si>
  <si>
    <t>00007020000000000611</t>
  </si>
  <si>
    <t>00007020000000000612</t>
  </si>
  <si>
    <t>00007030000000000611</t>
  </si>
  <si>
    <t>00007040000000000244</t>
  </si>
  <si>
    <t>Стипендии</t>
  </si>
  <si>
    <t>00007040000000000340</t>
  </si>
  <si>
    <t>00007040000000000611</t>
  </si>
  <si>
    <t>00007070000000000244</t>
  </si>
  <si>
    <t>00007070000000000340</t>
  </si>
  <si>
    <t>00007070000000000611</t>
  </si>
  <si>
    <t>00007070000000000612</t>
  </si>
  <si>
    <t>00007090000000000111</t>
  </si>
  <si>
    <t>00007090000000000112</t>
  </si>
  <si>
    <t>00007090000000000119</t>
  </si>
  <si>
    <t>00007090000000000121</t>
  </si>
  <si>
    <t>00007090000000000122</t>
  </si>
  <si>
    <t>00007090000000000129</t>
  </si>
  <si>
    <t>00007090000000000242</t>
  </si>
  <si>
    <t>00007090000000000244</t>
  </si>
  <si>
    <t>00007090000000000612</t>
  </si>
  <si>
    <t>00007090000000000831</t>
  </si>
  <si>
    <t>00007090000000000851</t>
  </si>
  <si>
    <t>00007090000000000852</t>
  </si>
  <si>
    <t>00007090000000000853</t>
  </si>
  <si>
    <t>00008010000000000243</t>
  </si>
  <si>
    <t>00008010000000000611</t>
  </si>
  <si>
    <t>00008010000000000811</t>
  </si>
  <si>
    <t>00008040000000000121</t>
  </si>
  <si>
    <t>00008040000000000122</t>
  </si>
  <si>
    <t>00008040000000000129</t>
  </si>
  <si>
    <t>00008040000000000242</t>
  </si>
  <si>
    <t>00008040000000000244</t>
  </si>
  <si>
    <t>00008040000000000321</t>
  </si>
  <si>
    <t>00008040000000000851</t>
  </si>
  <si>
    <t>00008040000000000852</t>
  </si>
  <si>
    <t>00008040000000000853</t>
  </si>
  <si>
    <t>00009090000000000121</t>
  </si>
  <si>
    <t>00009090000000000122</t>
  </si>
  <si>
    <t>00009090000000000129</t>
  </si>
  <si>
    <t>00009090000000000242</t>
  </si>
  <si>
    <t>00009090000000000244</t>
  </si>
  <si>
    <t>00009090000000000611</t>
  </si>
  <si>
    <t>00009090000000000612</t>
  </si>
  <si>
    <t>00009090000000000851</t>
  </si>
  <si>
    <t>00009090000000000852</t>
  </si>
  <si>
    <t>00009090000000000853</t>
  </si>
  <si>
    <t>00010010000000000244</t>
  </si>
  <si>
    <t>Иные пенсии, социальные доплаты к пенсиям</t>
  </si>
  <si>
    <t>00010010000000000312</t>
  </si>
  <si>
    <t>00010020000000000611</t>
  </si>
  <si>
    <t>00010030000000000244</t>
  </si>
  <si>
    <t>Пособия, компенсации, меры социальной поддержки по публичным нормативным обязательствам</t>
  </si>
  <si>
    <t>00010030000000000313</t>
  </si>
  <si>
    <t>00010030000000000321</t>
  </si>
  <si>
    <t>Страховые взносы на обязательное медицинское страхование неработающего населения</t>
  </si>
  <si>
    <t>00010030000000000324</t>
  </si>
  <si>
    <t>00010030000000000340</t>
  </si>
  <si>
    <t>Межбюджетные трансферты бюджету Пенсионного фонда Российской Федерации</t>
  </si>
  <si>
    <t>00010030000000000570</t>
  </si>
  <si>
    <t>00010030000000000612</t>
  </si>
  <si>
    <t>00010040000000000244</t>
  </si>
  <si>
    <t>00010040000000000313</t>
  </si>
  <si>
    <t>00010060000000000121</t>
  </si>
  <si>
    <t>00010060000000000122</t>
  </si>
  <si>
    <t>00010060000000000129</t>
  </si>
  <si>
    <t>00010060000000000242</t>
  </si>
  <si>
    <t>00010060000000000244</t>
  </si>
  <si>
    <t>00010060000000000360</t>
  </si>
  <si>
    <t>00010060000000000612</t>
  </si>
  <si>
    <t>00010060000000000851</t>
  </si>
  <si>
    <t>00010060000000000852</t>
  </si>
  <si>
    <t>00010060000000000853</t>
  </si>
  <si>
    <t>00011010000000000611</t>
  </si>
  <si>
    <t>00011050000000000244</t>
  </si>
  <si>
    <t>00011050000000000340</t>
  </si>
  <si>
    <t>00012020000000000611</t>
  </si>
  <si>
    <t>Результат исполнения бюджета (дефицит / профицит)</t>
  </si>
  <si>
    <t>450</t>
  </si>
  <si>
    <t>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</si>
  <si>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</si>
  <si>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</si>
  <si>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</si>
  <si>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в том числе:
    источники внутреннего финансирования бюджета
    из них:</t>
  </si>
  <si>
    <t>520</t>
  </si>
  <si>
    <t>источники внешнего финансирования бюджета
    из них:</t>
  </si>
  <si>
    <t>620</t>
  </si>
  <si>
    <t>Изменение остатков средств</t>
  </si>
  <si>
    <t>700</t>
  </si>
  <si>
    <t>увеличение остатков средств, всего</t>
  </si>
  <si>
    <t>710</t>
  </si>
  <si>
    <t>Увеличение прочих остатков денежных средств ГО</t>
  </si>
  <si>
    <t>00001050201040000510</t>
  </si>
  <si>
    <t>уменьшение остатков средств, всего</t>
  </si>
  <si>
    <t>720</t>
  </si>
  <si>
    <t>Уменьшение прочих остатков денежных средств ГО</t>
  </si>
  <si>
    <t>00001050201040000610</t>
  </si>
  <si>
    <t>Начальник Управления финансов ________________ Лапина М.В.
              Главный бухгалтер              ________________ Головина Н.А.</t>
  </si>
</sst>
</file>

<file path=xl/styles.xml><?xml version="1.0" encoding="utf-8"?>
<styleSheet xmlns="http://schemas.openxmlformats.org/spreadsheetml/2006/main">
  <numFmts count="1">
    <numFmt numFmtId="164" formatCode="_(* #,##0.00_);_(* \(#,##0.00\);_(* &quot;-&quot;??_);_(@_)"/>
  </numFmts>
  <fonts count="16">
    <font>
      <sz val="11"/>
      <name val="Calibri"/>
      <family val="2"/>
    </font>
    <font>
      <sz val="11"/>
      <name val="Calibri"/>
      <family val="2"/>
    </font>
    <font>
      <sz val="8"/>
      <color rgb="FF000000"/>
      <name val="Cambria"/>
      <family val="2"/>
    </font>
    <font>
      <b/>
      <sz val="8"/>
      <color rgb="FF000000"/>
      <name val="Cambria"/>
      <family val="2"/>
    </font>
    <font>
      <b/>
      <sz val="10"/>
      <color rgb="FF000000"/>
      <name val="Cambria"/>
      <family val="2"/>
    </font>
    <font>
      <sz val="10"/>
      <color rgb="FF000000"/>
      <name val="Cambria"/>
      <family val="2"/>
    </font>
    <font>
      <sz val="9"/>
      <color rgb="FF000000"/>
      <name val="Cambria"/>
      <family val="2"/>
    </font>
    <font>
      <i/>
      <sz val="9"/>
      <color rgb="FF000000"/>
      <name val="Cambria"/>
      <family val="2"/>
    </font>
    <font>
      <sz val="6"/>
      <color rgb="FF000000"/>
      <name val="Cambria"/>
      <family val="2"/>
    </font>
    <font>
      <sz val="7"/>
      <color rgb="FF000000"/>
      <name val="Cambria"/>
      <family val="2"/>
    </font>
    <font>
      <sz val="10"/>
      <color rgb="FF000000"/>
      <name val="Arial"/>
      <family val="2"/>
    </font>
    <font>
      <sz val="11"/>
      <name val="Calibri"/>
      <family val="2"/>
      <scheme val="minor"/>
    </font>
    <font>
      <sz val="11"/>
      <color rgb="FF000000"/>
      <name val="Cambria"/>
      <family val="2"/>
    </font>
    <font>
      <i/>
      <sz val="11"/>
      <color rgb="FF000000"/>
      <name val="Cambria"/>
      <family val="2"/>
    </font>
    <font>
      <i/>
      <sz val="10"/>
      <color rgb="FF000000"/>
      <name val="Cambria"/>
      <family val="2"/>
    </font>
    <font>
      <sz val="10"/>
      <name val="Calibri"/>
      <family val="2"/>
    </font>
  </fonts>
  <fills count="3">
    <fill>
      <patternFill patternType="none"/>
    </fill>
    <fill>
      <patternFill patternType="gray125"/>
    </fill>
    <fill>
      <patternFill patternType="solid">
        <fgColor rgb="FFC0C0C0"/>
      </patternFill>
    </fill>
  </fills>
  <borders count="17">
    <border>
      <left/>
      <right/>
      <top/>
      <bottom/>
      <diagonal/>
    </border>
    <border>
      <left style="medium">
        <color rgb="FF000000"/>
      </left>
      <right style="medium">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right style="thin">
        <color rgb="FF000000"/>
      </right>
      <top/>
      <bottom style="hair">
        <color rgb="FF000000"/>
      </bottom>
      <diagonal/>
    </border>
    <border>
      <left/>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style="medium">
        <color rgb="FF000000"/>
      </bottom>
      <diagonal/>
    </border>
    <border>
      <left/>
      <right style="thin">
        <color rgb="FF000000"/>
      </right>
      <top/>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top style="medium">
        <color rgb="FF000000"/>
      </top>
      <bottom/>
      <diagonal/>
    </border>
    <border>
      <left style="medium">
        <color rgb="FF000000"/>
      </left>
      <right style="thin">
        <color rgb="FF000000"/>
      </right>
      <top style="thin">
        <color rgb="FF000000"/>
      </top>
      <bottom style="thin">
        <color rgb="FF000000"/>
      </bottom>
      <diagonal/>
    </border>
    <border>
      <left/>
      <right/>
      <top style="medium">
        <color rgb="FF000000"/>
      </top>
      <bottom style="thin">
        <color rgb="FF000000"/>
      </bottom>
      <diagonal/>
    </border>
    <border>
      <left/>
      <right/>
      <top style="hair">
        <color rgb="FF000000"/>
      </top>
      <bottom/>
      <diagonal/>
    </border>
  </borders>
  <cellStyleXfs count="55">
    <xf numFmtId="0" fontId="0" fillId="0" borderId="0"/>
    <xf numFmtId="164" fontId="1" fillId="0" borderId="0" applyFont="0" applyFill="0" applyBorder="0" applyAlignment="0" applyProtection="0"/>
    <xf numFmtId="1" fontId="2" fillId="0" borderId="1">
      <alignment horizontal="center" vertical="center" wrapText="1" shrinkToFit="1"/>
    </xf>
    <xf numFmtId="0" fontId="3" fillId="0" borderId="0">
      <alignment horizontal="center" vertical="center"/>
    </xf>
    <xf numFmtId="0" fontId="4" fillId="0" borderId="0">
      <alignment horizontal="center" vertical="center"/>
    </xf>
    <xf numFmtId="0" fontId="4" fillId="0" borderId="0">
      <alignment vertical="center"/>
    </xf>
    <xf numFmtId="0" fontId="5" fillId="0" borderId="0">
      <alignment horizontal="center" vertical="center"/>
    </xf>
    <xf numFmtId="0" fontId="2" fillId="0" borderId="0">
      <alignment vertical="center"/>
    </xf>
    <xf numFmtId="0" fontId="2" fillId="0" borderId="0">
      <alignment horizontal="left" vertical="center" wrapText="1"/>
    </xf>
    <xf numFmtId="0" fontId="3" fillId="0" borderId="0">
      <alignment horizontal="center" vertical="center" wrapText="1"/>
    </xf>
    <xf numFmtId="0" fontId="2" fillId="0" borderId="2">
      <alignment vertical="center"/>
    </xf>
    <xf numFmtId="0" fontId="2" fillId="0" borderId="3">
      <alignment horizontal="center" vertical="center" wrapText="1"/>
    </xf>
    <xf numFmtId="0" fontId="2" fillId="0" borderId="4">
      <alignment horizontal="center" vertical="center" wrapText="1"/>
    </xf>
    <xf numFmtId="49" fontId="6" fillId="0" borderId="3">
      <alignment vertical="center" wrapText="1"/>
    </xf>
    <xf numFmtId="49" fontId="7" fillId="0" borderId="5">
      <alignment horizontal="left" vertical="center" wrapText="1" indent="1"/>
    </xf>
    <xf numFmtId="0" fontId="5" fillId="0" borderId="0">
      <alignment vertical="center"/>
    </xf>
    <xf numFmtId="0" fontId="6" fillId="0" borderId="0">
      <alignment horizontal="left" vertical="center" wrapText="1"/>
    </xf>
    <xf numFmtId="0" fontId="3" fillId="0" borderId="0">
      <alignment vertical="center"/>
    </xf>
    <xf numFmtId="0" fontId="2" fillId="0" borderId="0">
      <alignment vertical="center" wrapText="1"/>
    </xf>
    <xf numFmtId="0" fontId="2" fillId="0" borderId="2">
      <alignment horizontal="left" vertical="center" wrapText="1"/>
    </xf>
    <xf numFmtId="0" fontId="2" fillId="0" borderId="6">
      <alignment horizontal="left" vertical="center" wrapText="1"/>
    </xf>
    <xf numFmtId="0" fontId="2" fillId="0" borderId="7">
      <alignment vertical="center" wrapText="1"/>
    </xf>
    <xf numFmtId="0" fontId="2" fillId="0" borderId="8">
      <alignment horizontal="center" vertical="center" wrapText="1"/>
    </xf>
    <xf numFmtId="1" fontId="6" fillId="0" borderId="3">
      <alignment horizontal="center" vertical="center" shrinkToFit="1"/>
      <protection locked="0"/>
    </xf>
    <xf numFmtId="1" fontId="7" fillId="0" borderId="3">
      <alignment horizontal="center" vertical="center" shrinkToFit="1"/>
    </xf>
    <xf numFmtId="49" fontId="2" fillId="0" borderId="0">
      <alignment vertical="center" wrapText="1"/>
    </xf>
    <xf numFmtId="49" fontId="2" fillId="0" borderId="7">
      <alignment vertical="center" wrapText="1"/>
    </xf>
    <xf numFmtId="4" fontId="6" fillId="0" borderId="3">
      <alignment horizontal="right" vertical="center" shrinkToFit="1"/>
      <protection locked="0"/>
    </xf>
    <xf numFmtId="4" fontId="7" fillId="0" borderId="3">
      <alignment horizontal="right" vertical="center" shrinkToFit="1"/>
    </xf>
    <xf numFmtId="0" fontId="8" fillId="0" borderId="0">
      <alignment horizontal="center" vertical="center" wrapText="1"/>
    </xf>
    <xf numFmtId="0" fontId="2" fillId="0" borderId="9">
      <alignment vertical="center"/>
    </xf>
    <xf numFmtId="0" fontId="2" fillId="0" borderId="10">
      <alignment horizontal="right" vertical="center"/>
    </xf>
    <xf numFmtId="0" fontId="2" fillId="0" borderId="2">
      <alignment horizontal="right" vertical="center"/>
    </xf>
    <xf numFmtId="0" fontId="2" fillId="0" borderId="8">
      <alignment horizontal="center" vertical="center"/>
    </xf>
    <xf numFmtId="49" fontId="2" fillId="0" borderId="11">
      <alignment horizontal="center" vertical="center"/>
    </xf>
    <xf numFmtId="0" fontId="2" fillId="0" borderId="1">
      <alignment horizontal="center" vertical="center"/>
    </xf>
    <xf numFmtId="1" fontId="2" fillId="0" borderId="1">
      <alignment horizontal="center" vertical="center"/>
    </xf>
    <xf numFmtId="1" fontId="2" fillId="0" borderId="1">
      <alignment horizontal="center" vertical="center" shrinkToFit="1"/>
    </xf>
    <xf numFmtId="49" fontId="2" fillId="0" borderId="1">
      <alignment horizontal="center" vertical="center"/>
    </xf>
    <xf numFmtId="0" fontId="2" fillId="0" borderId="12">
      <alignment horizontal="center" vertical="center"/>
    </xf>
    <xf numFmtId="0" fontId="2" fillId="0" borderId="13">
      <alignment vertical="center"/>
    </xf>
    <xf numFmtId="0" fontId="2" fillId="0" borderId="3">
      <alignment horizontal="center" vertical="center" wrapText="1"/>
    </xf>
    <xf numFmtId="0" fontId="2" fillId="0" borderId="14">
      <alignment horizontal="center" vertical="center" wrapText="1"/>
    </xf>
    <xf numFmtId="0" fontId="9" fillId="0" borderId="2">
      <alignment horizontal="right" vertical="center"/>
    </xf>
    <xf numFmtId="0" fontId="11" fillId="0" borderId="0"/>
    <xf numFmtId="0" fontId="11" fillId="0" borderId="0"/>
    <xf numFmtId="0" fontId="10" fillId="0" borderId="0">
      <alignment vertical="center"/>
    </xf>
    <xf numFmtId="0" fontId="10" fillId="0" borderId="0">
      <alignment vertical="center"/>
    </xf>
    <xf numFmtId="0" fontId="11" fillId="0" borderId="0"/>
    <xf numFmtId="0" fontId="5" fillId="2" borderId="0">
      <alignment vertical="center"/>
    </xf>
    <xf numFmtId="0" fontId="5" fillId="2" borderId="15">
      <alignment vertical="center"/>
    </xf>
    <xf numFmtId="0" fontId="5" fillId="2" borderId="7">
      <alignment vertical="center"/>
    </xf>
    <xf numFmtId="0" fontId="5" fillId="2" borderId="16">
      <alignment vertical="center"/>
    </xf>
    <xf numFmtId="0" fontId="5" fillId="2" borderId="6">
      <alignment vertical="center"/>
    </xf>
    <xf numFmtId="0" fontId="5" fillId="2" borderId="0">
      <alignment vertical="center" shrinkToFit="1"/>
    </xf>
  </cellStyleXfs>
  <cellXfs count="57">
    <xf numFmtId="0" fontId="0" fillId="0" borderId="0" xfId="0"/>
    <xf numFmtId="0" fontId="0" fillId="0" borderId="0" xfId="0" applyProtection="1">
      <protection locked="0"/>
    </xf>
    <xf numFmtId="0" fontId="2" fillId="0" borderId="9" xfId="30" applyNumberFormat="1" applyProtection="1">
      <alignment vertical="center"/>
    </xf>
    <xf numFmtId="0" fontId="2" fillId="0" borderId="8" xfId="33" applyNumberFormat="1" applyProtection="1">
      <alignment horizontal="center" vertical="center"/>
    </xf>
    <xf numFmtId="0" fontId="4" fillId="0" borderId="0" xfId="5" applyNumberFormat="1" applyProtection="1">
      <alignment vertical="center"/>
    </xf>
    <xf numFmtId="0" fontId="2" fillId="0" borderId="10" xfId="31" applyNumberFormat="1" applyProtection="1">
      <alignment horizontal="right" vertical="center"/>
    </xf>
    <xf numFmtId="49" fontId="2" fillId="0" borderId="11" xfId="34" applyNumberFormat="1" applyProtection="1">
      <alignment horizontal="center" vertical="center"/>
    </xf>
    <xf numFmtId="0" fontId="2" fillId="0" borderId="1" xfId="35" applyNumberFormat="1" applyProtection="1">
      <alignment horizontal="center" vertical="center"/>
    </xf>
    <xf numFmtId="0" fontId="2" fillId="0" borderId="0" xfId="7" applyNumberFormat="1" applyProtection="1">
      <alignment vertical="center"/>
    </xf>
    <xf numFmtId="1" fontId="2" fillId="0" borderId="1" xfId="36" applyNumberFormat="1" applyProtection="1">
      <alignment horizontal="center" vertical="center"/>
    </xf>
    <xf numFmtId="1" fontId="2" fillId="0" borderId="1" xfId="2" applyNumberFormat="1" applyProtection="1">
      <alignment horizontal="center" vertical="center" wrapText="1" shrinkToFit="1"/>
    </xf>
    <xf numFmtId="1" fontId="2" fillId="0" borderId="1" xfId="37" applyNumberFormat="1" applyProtection="1">
      <alignment horizontal="center" vertical="center" shrinkToFit="1"/>
    </xf>
    <xf numFmtId="49" fontId="2" fillId="0" borderId="1" xfId="38" applyNumberFormat="1" applyProtection="1">
      <alignment horizontal="center" vertical="center"/>
    </xf>
    <xf numFmtId="0" fontId="2" fillId="0" borderId="12" xfId="39" applyNumberFormat="1" applyProtection="1">
      <alignment horizontal="center" vertical="center"/>
    </xf>
    <xf numFmtId="0" fontId="2" fillId="0" borderId="13" xfId="40" applyNumberFormat="1" applyProtection="1">
      <alignment vertical="center"/>
    </xf>
    <xf numFmtId="0" fontId="2" fillId="0" borderId="2" xfId="10" applyNumberFormat="1" applyProtection="1">
      <alignment vertical="center"/>
    </xf>
    <xf numFmtId="0" fontId="2" fillId="0" borderId="4" xfId="12" applyNumberFormat="1" applyProtection="1">
      <alignment horizontal="center" vertical="center" wrapText="1"/>
    </xf>
    <xf numFmtId="0" fontId="2" fillId="0" borderId="8" xfId="22" applyNumberFormat="1" applyProtection="1">
      <alignment horizontal="center" vertical="center" wrapText="1"/>
    </xf>
    <xf numFmtId="49" fontId="6" fillId="0" borderId="3" xfId="13" applyNumberFormat="1" applyProtection="1">
      <alignment vertical="center" wrapText="1"/>
    </xf>
    <xf numFmtId="1" fontId="6" fillId="0" borderId="3" xfId="23" applyNumberFormat="1" applyProtection="1">
      <alignment horizontal="center" vertical="center" shrinkToFit="1"/>
      <protection locked="0"/>
    </xf>
    <xf numFmtId="49" fontId="7" fillId="0" borderId="5" xfId="14" applyNumberFormat="1" applyProtection="1">
      <alignment horizontal="left" vertical="center" wrapText="1" indent="1"/>
    </xf>
    <xf numFmtId="1" fontId="7" fillId="0" borderId="3" xfId="24" applyNumberFormat="1" applyProtection="1">
      <alignment horizontal="center" vertical="center" shrinkToFit="1"/>
    </xf>
    <xf numFmtId="0" fontId="5" fillId="0" borderId="0" xfId="15" applyNumberFormat="1" applyProtection="1">
      <alignment vertical="center"/>
    </xf>
    <xf numFmtId="0" fontId="9" fillId="0" borderId="2" xfId="43" applyNumberFormat="1" applyProtection="1">
      <alignment horizontal="right" vertical="center"/>
    </xf>
    <xf numFmtId="4" fontId="0" fillId="0" borderId="0" xfId="0" applyNumberFormat="1" applyProtection="1">
      <protection locked="0"/>
    </xf>
    <xf numFmtId="164" fontId="0" fillId="0" borderId="0" xfId="1" applyFont="1" applyProtection="1">
      <protection locked="0"/>
    </xf>
    <xf numFmtId="0" fontId="6" fillId="0" borderId="3" xfId="13" applyNumberFormat="1" applyProtection="1">
      <alignment vertical="center" wrapText="1"/>
    </xf>
    <xf numFmtId="0" fontId="7" fillId="0" borderId="5" xfId="14" applyNumberFormat="1" applyProtection="1">
      <alignment horizontal="left" vertical="center" wrapText="1" indent="1"/>
    </xf>
    <xf numFmtId="4" fontId="12" fillId="0" borderId="3" xfId="27" applyNumberFormat="1" applyFont="1" applyProtection="1">
      <alignment horizontal="right" vertical="center" shrinkToFit="1"/>
      <protection locked="0"/>
    </xf>
    <xf numFmtId="4" fontId="13" fillId="0" borderId="3" xfId="28" applyNumberFormat="1" applyFont="1" applyProtection="1">
      <alignment horizontal="right" vertical="center" shrinkToFit="1"/>
    </xf>
    <xf numFmtId="4" fontId="5" fillId="0" borderId="3" xfId="27" applyNumberFormat="1" applyFont="1" applyProtection="1">
      <alignment horizontal="right" vertical="center" shrinkToFit="1"/>
      <protection locked="0"/>
    </xf>
    <xf numFmtId="4" fontId="14" fillId="0" borderId="3" xfId="28" applyNumberFormat="1" applyFont="1" applyProtection="1">
      <alignment horizontal="right" vertical="center" shrinkToFit="1"/>
    </xf>
    <xf numFmtId="0" fontId="15" fillId="0" borderId="0" xfId="0" applyFont="1" applyProtection="1">
      <protection locked="0"/>
    </xf>
    <xf numFmtId="0" fontId="6" fillId="0" borderId="0" xfId="7" applyNumberFormat="1" applyFont="1" applyProtection="1">
      <alignment vertical="center"/>
    </xf>
    <xf numFmtId="0" fontId="6" fillId="0" borderId="0" xfId="18" applyNumberFormat="1" applyFont="1" applyProtection="1">
      <alignment vertical="center" wrapText="1"/>
    </xf>
    <xf numFmtId="49" fontId="6" fillId="0" borderId="0" xfId="25" applyNumberFormat="1" applyFont="1" applyProtection="1">
      <alignment vertical="center" wrapText="1"/>
    </xf>
    <xf numFmtId="0" fontId="6" fillId="0" borderId="0" xfId="8" applyNumberFormat="1" applyFont="1" applyProtection="1">
      <alignment horizontal="left" vertical="center" wrapText="1"/>
    </xf>
    <xf numFmtId="0" fontId="6" fillId="0" borderId="7" xfId="21" applyNumberFormat="1" applyFont="1" applyProtection="1">
      <alignment vertical="center" wrapText="1"/>
    </xf>
    <xf numFmtId="49" fontId="6" fillId="0" borderId="7" xfId="26" applyNumberFormat="1" applyFont="1" applyProtection="1">
      <alignment vertical="center" wrapText="1"/>
    </xf>
    <xf numFmtId="0" fontId="5" fillId="0" borderId="0" xfId="16" applyNumberFormat="1" applyFont="1" applyBorder="1" applyProtection="1">
      <alignment horizontal="left" vertical="center" wrapText="1"/>
    </xf>
    <xf numFmtId="0" fontId="5" fillId="0" borderId="0" xfId="16" applyFont="1" applyBorder="1">
      <alignment horizontal="left" vertical="center" wrapText="1"/>
    </xf>
    <xf numFmtId="0" fontId="3" fillId="0" borderId="0" xfId="9" applyNumberFormat="1" applyBorder="1" applyProtection="1">
      <alignment horizontal="center" vertical="center" wrapText="1"/>
    </xf>
    <xf numFmtId="0" fontId="3" fillId="0" borderId="0" xfId="9" applyBorder="1">
      <alignment horizontal="center" vertical="center" wrapText="1"/>
    </xf>
    <xf numFmtId="0" fontId="2" fillId="0" borderId="14" xfId="42" applyNumberFormat="1" applyBorder="1" applyProtection="1">
      <alignment horizontal="center" vertical="center" wrapText="1"/>
    </xf>
    <xf numFmtId="0" fontId="2" fillId="0" borderId="14" xfId="42" applyBorder="1">
      <alignment horizontal="center" vertical="center" wrapText="1"/>
    </xf>
    <xf numFmtId="0" fontId="2" fillId="0" borderId="3" xfId="11" applyNumberFormat="1" applyBorder="1" applyProtection="1">
      <alignment horizontal="center" vertical="center" wrapText="1"/>
    </xf>
    <xf numFmtId="0" fontId="2" fillId="0" borderId="3" xfId="11" applyBorder="1">
      <alignment horizontal="center" vertical="center" wrapText="1"/>
    </xf>
    <xf numFmtId="0" fontId="2" fillId="0" borderId="3" xfId="41" applyNumberFormat="1" applyBorder="1" applyProtection="1">
      <alignment horizontal="center" vertical="center" wrapText="1"/>
    </xf>
    <xf numFmtId="0" fontId="2" fillId="0" borderId="3" xfId="41" applyBorder="1">
      <alignment horizontal="center" vertical="center" wrapText="1"/>
    </xf>
    <xf numFmtId="0" fontId="4" fillId="0" borderId="0" xfId="4" applyNumberFormat="1" applyBorder="1" applyProtection="1">
      <alignment horizontal="center" vertical="center"/>
    </xf>
    <xf numFmtId="0" fontId="4" fillId="0" borderId="0" xfId="4" applyBorder="1">
      <alignment horizontal="center" vertical="center"/>
    </xf>
    <xf numFmtId="0" fontId="5" fillId="0" borderId="0" xfId="6" applyNumberFormat="1" applyBorder="1" applyProtection="1">
      <alignment horizontal="center" vertical="center"/>
    </xf>
    <xf numFmtId="0" fontId="5" fillId="0" borderId="0" xfId="6" applyBorder="1">
      <alignment horizontal="center" vertical="center"/>
    </xf>
    <xf numFmtId="0" fontId="6" fillId="0" borderId="2" xfId="19" applyNumberFormat="1" applyFont="1" applyBorder="1" applyProtection="1">
      <alignment horizontal="left" vertical="center" wrapText="1"/>
    </xf>
    <xf numFmtId="0" fontId="6" fillId="0" borderId="2" xfId="19" applyFont="1" applyBorder="1">
      <alignment horizontal="left" vertical="center" wrapText="1"/>
    </xf>
    <xf numFmtId="0" fontId="6" fillId="0" borderId="6" xfId="20" applyNumberFormat="1" applyFont="1" applyBorder="1" applyProtection="1">
      <alignment horizontal="left" vertical="center" wrapText="1"/>
    </xf>
    <xf numFmtId="0" fontId="6" fillId="0" borderId="6" xfId="20" applyFont="1" applyBorder="1">
      <alignment horizontal="left" vertical="center" wrapText="1"/>
    </xf>
  </cellXfs>
  <cellStyles count="55">
    <cellStyle name="br" xfId="44"/>
    <cellStyle name="col" xfId="45"/>
    <cellStyle name="st52" xfId="2"/>
    <cellStyle name="style0" xfId="46"/>
    <cellStyle name="td" xfId="47"/>
    <cellStyle name="tr" xfId="48"/>
    <cellStyle name="xl21" xfId="49"/>
    <cellStyle name="xl22" xfId="3"/>
    <cellStyle name="xl23" xfId="4"/>
    <cellStyle name="xl24" xfId="5"/>
    <cellStyle name="xl25" xfId="6"/>
    <cellStyle name="xl26" xfId="7"/>
    <cellStyle name="xl27" xfId="8"/>
    <cellStyle name="xl28" xfId="9"/>
    <cellStyle name="xl29" xfId="10"/>
    <cellStyle name="xl30" xfId="11"/>
    <cellStyle name="xl31" xfId="12"/>
    <cellStyle name="xl32" xfId="50"/>
    <cellStyle name="xl33" xfId="13"/>
    <cellStyle name="xl34" xfId="51"/>
    <cellStyle name="xl35" xfId="14"/>
    <cellStyle name="xl36" xfId="52"/>
    <cellStyle name="xl37" xfId="15"/>
    <cellStyle name="xl38" xfId="16"/>
    <cellStyle name="xl39" xfId="17"/>
    <cellStyle name="xl40" xfId="18"/>
    <cellStyle name="xl41" xfId="19"/>
    <cellStyle name="xl42" xfId="20"/>
    <cellStyle name="xl43" xfId="21"/>
    <cellStyle name="xl44" xfId="22"/>
    <cellStyle name="xl45" xfId="23"/>
    <cellStyle name="xl46" xfId="53"/>
    <cellStyle name="xl47" xfId="24"/>
    <cellStyle name="xl48" xfId="54"/>
    <cellStyle name="xl49" xfId="25"/>
    <cellStyle name="xl50" xfId="26"/>
    <cellStyle name="xl51" xfId="27"/>
    <cellStyle name="xl52" xfId="28"/>
    <cellStyle name="xl53" xfId="29"/>
    <cellStyle name="xl54" xfId="30"/>
    <cellStyle name="xl55" xfId="31"/>
    <cellStyle name="xl56" xfId="32"/>
    <cellStyle name="xl57" xfId="33"/>
    <cellStyle name="xl58" xfId="34"/>
    <cellStyle name="xl59" xfId="35"/>
    <cellStyle name="xl60" xfId="36"/>
    <cellStyle name="xl61" xfId="37"/>
    <cellStyle name="xl62" xfId="38"/>
    <cellStyle name="xl63" xfId="39"/>
    <cellStyle name="xl64" xfId="40"/>
    <cellStyle name="xl65" xfId="41"/>
    <cellStyle name="xl66" xfId="42"/>
    <cellStyle name="xl67" xfId="43"/>
    <cellStyle name="Обычный" xfId="0" builtinId="0"/>
    <cellStyle name="Финансовый" xfId="1" builtinId="3"/>
  </cellStyles>
  <dxfs count="0"/>
  <tableStyles count="0"/>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autoPageBreaks="0" fitToPage="1"/>
  </sheetPr>
  <dimension ref="A1:H262"/>
  <sheetViews>
    <sheetView showGridLines="0" tabSelected="1" workbookViewId="0">
      <selection activeCell="A3" sqref="A3:D3"/>
    </sheetView>
  </sheetViews>
  <sheetFormatPr defaultColWidth="8.85546875" defaultRowHeight="15"/>
  <cols>
    <col min="1" max="1" width="50.7109375" style="1" customWidth="1"/>
    <col min="2" max="2" width="8.28515625" style="1" customWidth="1"/>
    <col min="3" max="3" width="24.140625" style="1" customWidth="1"/>
    <col min="4" max="4" width="21.28515625" style="1" customWidth="1"/>
    <col min="5" max="6" width="22" style="1" customWidth="1"/>
    <col min="7" max="7" width="8.85546875" style="1"/>
    <col min="8" max="8" width="28.28515625" style="1" customWidth="1"/>
    <col min="9" max="16384" width="8.85546875" style="1"/>
  </cols>
  <sheetData>
    <row r="1" spans="1:8" ht="14.45" customHeight="1" thickBot="1">
      <c r="A1" s="49" t="s">
        <v>0</v>
      </c>
      <c r="B1" s="50"/>
      <c r="C1" s="50"/>
      <c r="D1" s="50"/>
      <c r="E1" s="2"/>
      <c r="F1" s="3" t="s">
        <v>1</v>
      </c>
    </row>
    <row r="2" spans="1:8" ht="14.45" customHeight="1">
      <c r="A2" s="4"/>
      <c r="B2" s="4"/>
      <c r="C2" s="4"/>
      <c r="D2" s="4"/>
      <c r="E2" s="5" t="s">
        <v>2</v>
      </c>
      <c r="F2" s="6" t="s">
        <v>3</v>
      </c>
    </row>
    <row r="3" spans="1:8" ht="14.45" customHeight="1">
      <c r="A3" s="51" t="s">
        <v>4</v>
      </c>
      <c r="B3" s="52"/>
      <c r="C3" s="52"/>
      <c r="D3" s="52"/>
      <c r="E3" s="5" t="s">
        <v>5</v>
      </c>
      <c r="F3" s="7" t="s">
        <v>6</v>
      </c>
    </row>
    <row r="4" spans="1:8" ht="18" customHeight="1">
      <c r="A4" s="33" t="s">
        <v>7</v>
      </c>
      <c r="B4" s="34"/>
      <c r="C4" s="34"/>
      <c r="D4" s="35"/>
      <c r="E4" s="5" t="s">
        <v>8</v>
      </c>
      <c r="F4" s="9" t="s">
        <v>9</v>
      </c>
    </row>
    <row r="5" spans="1:8" ht="14.65" customHeight="1">
      <c r="A5" s="36" t="s">
        <v>10</v>
      </c>
      <c r="B5" s="53" t="s">
        <v>11</v>
      </c>
      <c r="C5" s="54"/>
      <c r="D5" s="54"/>
      <c r="E5" s="5" t="s">
        <v>12</v>
      </c>
      <c r="F5" s="10"/>
    </row>
    <row r="6" spans="1:8" ht="14.65" customHeight="1">
      <c r="A6" s="36" t="s">
        <v>13</v>
      </c>
      <c r="B6" s="55" t="s">
        <v>14</v>
      </c>
      <c r="C6" s="56"/>
      <c r="D6" s="56"/>
      <c r="E6" s="5" t="s">
        <v>15</v>
      </c>
      <c r="F6" s="11" t="s">
        <v>16</v>
      </c>
    </row>
    <row r="7" spans="1:8" ht="14.45" customHeight="1">
      <c r="A7" s="33" t="s">
        <v>17</v>
      </c>
      <c r="B7" s="37"/>
      <c r="C7" s="37"/>
      <c r="D7" s="38"/>
      <c r="E7" s="5"/>
      <c r="F7" s="12"/>
    </row>
    <row r="8" spans="1:8" ht="14.45" customHeight="1">
      <c r="A8" s="33" t="s">
        <v>18</v>
      </c>
      <c r="B8" s="34"/>
      <c r="C8" s="34"/>
      <c r="D8" s="35"/>
      <c r="E8" s="5" t="s">
        <v>19</v>
      </c>
      <c r="F8" s="13">
        <v>383</v>
      </c>
    </row>
    <row r="9" spans="1:8" ht="9" customHeight="1">
      <c r="A9" s="8"/>
      <c r="B9" s="8"/>
      <c r="C9" s="8"/>
      <c r="D9" s="8"/>
      <c r="E9" s="8"/>
      <c r="F9" s="14"/>
    </row>
    <row r="10" spans="1:8" ht="14.45" customHeight="1">
      <c r="A10" s="41" t="s">
        <v>20</v>
      </c>
      <c r="B10" s="42"/>
      <c r="C10" s="42"/>
      <c r="D10" s="42"/>
      <c r="E10" s="42"/>
      <c r="F10" s="42"/>
    </row>
    <row r="11" spans="1:8" ht="9" customHeight="1">
      <c r="A11" s="15"/>
      <c r="B11" s="15"/>
      <c r="C11" s="15"/>
      <c r="D11" s="15"/>
      <c r="E11" s="15"/>
      <c r="F11" s="15"/>
    </row>
    <row r="12" spans="1:8" ht="27" customHeight="1">
      <c r="A12" s="45" t="s">
        <v>21</v>
      </c>
      <c r="B12" s="45" t="s">
        <v>22</v>
      </c>
      <c r="C12" s="45" t="s">
        <v>23</v>
      </c>
      <c r="D12" s="45" t="s">
        <v>24</v>
      </c>
      <c r="E12" s="45" t="s">
        <v>25</v>
      </c>
      <c r="F12" s="47" t="s">
        <v>26</v>
      </c>
    </row>
    <row r="13" spans="1:8">
      <c r="A13" s="46"/>
      <c r="B13" s="46"/>
      <c r="C13" s="46"/>
      <c r="D13" s="46"/>
      <c r="E13" s="46"/>
      <c r="F13" s="48"/>
    </row>
    <row r="14" spans="1:8" ht="14.45" customHeight="1">
      <c r="A14" s="16">
        <v>1</v>
      </c>
      <c r="B14" s="17">
        <v>2</v>
      </c>
      <c r="C14" s="17">
        <v>3</v>
      </c>
      <c r="D14" s="17">
        <v>4</v>
      </c>
      <c r="E14" s="17">
        <v>5</v>
      </c>
      <c r="F14" s="17">
        <v>6</v>
      </c>
    </row>
    <row r="15" spans="1:8" ht="24" customHeight="1">
      <c r="A15" s="26" t="s">
        <v>27</v>
      </c>
      <c r="B15" s="19" t="s">
        <v>28</v>
      </c>
      <c r="C15" s="19" t="s">
        <v>29</v>
      </c>
      <c r="D15" s="28">
        <v>3437534500</v>
      </c>
      <c r="E15" s="28">
        <f>SUM(E16:E101)</f>
        <v>1081660829.2099996</v>
      </c>
      <c r="F15" s="28">
        <f>D15-E15</f>
        <v>2355873670.7900004</v>
      </c>
      <c r="H15" s="25"/>
    </row>
    <row r="16" spans="1:8" ht="24" customHeight="1">
      <c r="A16" s="27" t="s">
        <v>30</v>
      </c>
      <c r="B16" s="21" t="s">
        <v>28</v>
      </c>
      <c r="C16" s="21" t="s">
        <v>31</v>
      </c>
      <c r="D16" s="29">
        <v>191500000</v>
      </c>
      <c r="E16" s="29">
        <v>46545067.82</v>
      </c>
      <c r="F16" s="29">
        <v>144954932.18000001</v>
      </c>
      <c r="H16" s="25"/>
    </row>
    <row r="17" spans="1:8" ht="24" customHeight="1">
      <c r="A17" s="27" t="s">
        <v>32</v>
      </c>
      <c r="B17" s="21" t="s">
        <v>28</v>
      </c>
      <c r="C17" s="21" t="s">
        <v>33</v>
      </c>
      <c r="D17" s="29">
        <v>1256493000</v>
      </c>
      <c r="E17" s="29">
        <v>333874267.99000001</v>
      </c>
      <c r="F17" s="29">
        <v>922618732.00999999</v>
      </c>
      <c r="H17" s="24"/>
    </row>
    <row r="18" spans="1:8" ht="36" customHeight="1">
      <c r="A18" s="27" t="s">
        <v>34</v>
      </c>
      <c r="B18" s="21" t="s">
        <v>28</v>
      </c>
      <c r="C18" s="21" t="s">
        <v>35</v>
      </c>
      <c r="D18" s="29">
        <v>500000</v>
      </c>
      <c r="E18" s="29">
        <v>9857.7099999999991</v>
      </c>
      <c r="F18" s="29">
        <v>490142.29</v>
      </c>
    </row>
    <row r="19" spans="1:8" ht="36" customHeight="1">
      <c r="A19" s="27" t="s">
        <v>36</v>
      </c>
      <c r="B19" s="21" t="s">
        <v>28</v>
      </c>
      <c r="C19" s="21" t="s">
        <v>37</v>
      </c>
      <c r="D19" s="29">
        <v>600000</v>
      </c>
      <c r="E19" s="29">
        <v>118956.38</v>
      </c>
      <c r="F19" s="29">
        <v>481043.62</v>
      </c>
    </row>
    <row r="20" spans="1:8" ht="24" customHeight="1">
      <c r="A20" s="27" t="s">
        <v>38</v>
      </c>
      <c r="B20" s="21" t="s">
        <v>28</v>
      </c>
      <c r="C20" s="21" t="s">
        <v>39</v>
      </c>
      <c r="D20" s="29">
        <v>255000000</v>
      </c>
      <c r="E20" s="29">
        <v>90307441.280000001</v>
      </c>
      <c r="F20" s="29">
        <v>164692558.72</v>
      </c>
    </row>
    <row r="21" spans="1:8" ht="24" customHeight="1">
      <c r="A21" s="27" t="s">
        <v>40</v>
      </c>
      <c r="B21" s="21" t="s">
        <v>28</v>
      </c>
      <c r="C21" s="21" t="s">
        <v>41</v>
      </c>
      <c r="D21" s="29">
        <v>106000000</v>
      </c>
      <c r="E21" s="29">
        <v>64648479.350000001</v>
      </c>
      <c r="F21" s="29">
        <v>41351520.649999999</v>
      </c>
    </row>
    <row r="22" spans="1:8" ht="24" customHeight="1">
      <c r="A22" s="27" t="s">
        <v>42</v>
      </c>
      <c r="B22" s="21" t="s">
        <v>28</v>
      </c>
      <c r="C22" s="21" t="s">
        <v>43</v>
      </c>
      <c r="D22" s="29">
        <v>13000000</v>
      </c>
      <c r="E22" s="29">
        <v>3836600.66</v>
      </c>
      <c r="F22" s="29">
        <v>9163399.3399999999</v>
      </c>
    </row>
    <row r="23" spans="1:8" ht="36" customHeight="1">
      <c r="A23" s="27" t="s">
        <v>44</v>
      </c>
      <c r="B23" s="21" t="s">
        <v>28</v>
      </c>
      <c r="C23" s="21" t="s">
        <v>45</v>
      </c>
      <c r="D23" s="29">
        <v>0</v>
      </c>
      <c r="E23" s="29">
        <v>21.6</v>
      </c>
      <c r="F23" s="29">
        <v>0</v>
      </c>
    </row>
    <row r="24" spans="1:8" ht="72" customHeight="1">
      <c r="A24" s="27" t="s">
        <v>46</v>
      </c>
      <c r="B24" s="21" t="s">
        <v>28</v>
      </c>
      <c r="C24" s="21" t="s">
        <v>47</v>
      </c>
      <c r="D24" s="29">
        <v>12950000</v>
      </c>
      <c r="E24" s="29">
        <v>5359098.8899999997</v>
      </c>
      <c r="F24" s="29">
        <v>7590901.1100000003</v>
      </c>
    </row>
    <row r="25" spans="1:8" ht="36" customHeight="1">
      <c r="A25" s="27" t="s">
        <v>48</v>
      </c>
      <c r="B25" s="21" t="s">
        <v>28</v>
      </c>
      <c r="C25" s="21" t="s">
        <v>49</v>
      </c>
      <c r="D25" s="29">
        <v>0</v>
      </c>
      <c r="E25" s="29">
        <v>584.63</v>
      </c>
      <c r="F25" s="29">
        <v>0</v>
      </c>
    </row>
    <row r="26" spans="1:8" ht="24" customHeight="1">
      <c r="A26" s="27" t="s">
        <v>50</v>
      </c>
      <c r="B26" s="21" t="s">
        <v>28</v>
      </c>
      <c r="C26" s="21" t="s">
        <v>51</v>
      </c>
      <c r="D26" s="29">
        <v>450000</v>
      </c>
      <c r="E26" s="29">
        <v>193429.24</v>
      </c>
      <c r="F26" s="29">
        <v>256570.76</v>
      </c>
    </row>
    <row r="27" spans="1:8" ht="24" customHeight="1">
      <c r="A27" s="27" t="s">
        <v>52</v>
      </c>
      <c r="B27" s="21" t="s">
        <v>28</v>
      </c>
      <c r="C27" s="21" t="s">
        <v>53</v>
      </c>
      <c r="D27" s="29">
        <v>33745000</v>
      </c>
      <c r="E27" s="29">
        <v>13869377.51</v>
      </c>
      <c r="F27" s="29">
        <v>19875622.489999998</v>
      </c>
    </row>
    <row r="28" spans="1:8" ht="36" customHeight="1">
      <c r="A28" s="27" t="s">
        <v>54</v>
      </c>
      <c r="B28" s="21" t="s">
        <v>28</v>
      </c>
      <c r="C28" s="21" t="s">
        <v>55</v>
      </c>
      <c r="D28" s="29">
        <v>0</v>
      </c>
      <c r="E28" s="29">
        <v>11975.78</v>
      </c>
      <c r="F28" s="29">
        <v>0</v>
      </c>
    </row>
    <row r="29" spans="1:8" ht="24" customHeight="1">
      <c r="A29" s="27" t="s">
        <v>56</v>
      </c>
      <c r="B29" s="21" t="s">
        <v>28</v>
      </c>
      <c r="C29" s="21" t="s">
        <v>57</v>
      </c>
      <c r="D29" s="29">
        <v>70000</v>
      </c>
      <c r="E29" s="29">
        <v>43667</v>
      </c>
      <c r="F29" s="29">
        <v>26333</v>
      </c>
    </row>
    <row r="30" spans="1:8" ht="24" customHeight="1">
      <c r="A30" s="27" t="s">
        <v>58</v>
      </c>
      <c r="B30" s="21" t="s">
        <v>28</v>
      </c>
      <c r="C30" s="21" t="s">
        <v>59</v>
      </c>
      <c r="D30" s="29">
        <v>201923000</v>
      </c>
      <c r="E30" s="29">
        <v>59031490.539999999</v>
      </c>
      <c r="F30" s="29">
        <v>142891509.46000001</v>
      </c>
    </row>
    <row r="31" spans="1:8" ht="14.45" customHeight="1">
      <c r="A31" s="27" t="s">
        <v>60</v>
      </c>
      <c r="B31" s="21" t="s">
        <v>28</v>
      </c>
      <c r="C31" s="21" t="s">
        <v>61</v>
      </c>
      <c r="D31" s="29">
        <v>4539000</v>
      </c>
      <c r="E31" s="29">
        <v>2318288.87</v>
      </c>
      <c r="F31" s="29">
        <v>2220711.13</v>
      </c>
    </row>
    <row r="32" spans="1:8" ht="14.45" customHeight="1">
      <c r="A32" s="27" t="s">
        <v>62</v>
      </c>
      <c r="B32" s="21" t="s">
        <v>28</v>
      </c>
      <c r="C32" s="21" t="s">
        <v>63</v>
      </c>
      <c r="D32" s="29">
        <v>2300000</v>
      </c>
      <c r="E32" s="29">
        <v>405283.81</v>
      </c>
      <c r="F32" s="29">
        <v>1894716.19</v>
      </c>
    </row>
    <row r="33" spans="1:6" ht="14.45" customHeight="1">
      <c r="A33" s="27" t="s">
        <v>64</v>
      </c>
      <c r="B33" s="21" t="s">
        <v>28</v>
      </c>
      <c r="C33" s="21" t="s">
        <v>65</v>
      </c>
      <c r="D33" s="29">
        <v>0</v>
      </c>
      <c r="E33" s="29">
        <v>15000</v>
      </c>
      <c r="F33" s="29">
        <v>0</v>
      </c>
    </row>
    <row r="34" spans="1:6" ht="24" customHeight="1">
      <c r="A34" s="27" t="s">
        <v>66</v>
      </c>
      <c r="B34" s="21" t="s">
        <v>28</v>
      </c>
      <c r="C34" s="21" t="s">
        <v>67</v>
      </c>
      <c r="D34" s="29">
        <v>10000</v>
      </c>
      <c r="E34" s="29">
        <v>2081.7600000000002</v>
      </c>
      <c r="F34" s="29">
        <v>7918.24</v>
      </c>
    </row>
    <row r="35" spans="1:6" ht="48" customHeight="1">
      <c r="A35" s="27" t="s">
        <v>68</v>
      </c>
      <c r="B35" s="21" t="s">
        <v>28</v>
      </c>
      <c r="C35" s="21" t="s">
        <v>69</v>
      </c>
      <c r="D35" s="29">
        <v>4100000</v>
      </c>
      <c r="E35" s="29">
        <v>1562114.66</v>
      </c>
      <c r="F35" s="29">
        <v>2537885.34</v>
      </c>
    </row>
    <row r="36" spans="1:6" ht="60" customHeight="1">
      <c r="A36" s="27" t="s">
        <v>70</v>
      </c>
      <c r="B36" s="21" t="s">
        <v>28</v>
      </c>
      <c r="C36" s="21" t="s">
        <v>71</v>
      </c>
      <c r="D36" s="29">
        <v>600000</v>
      </c>
      <c r="E36" s="29">
        <v>252600</v>
      </c>
      <c r="F36" s="29">
        <v>347400</v>
      </c>
    </row>
    <row r="37" spans="1:6" ht="48" customHeight="1">
      <c r="A37" s="27" t="s">
        <v>72</v>
      </c>
      <c r="B37" s="21" t="s">
        <v>28</v>
      </c>
      <c r="C37" s="21" t="s">
        <v>73</v>
      </c>
      <c r="D37" s="29">
        <v>1300000</v>
      </c>
      <c r="E37" s="29">
        <v>447000</v>
      </c>
      <c r="F37" s="29">
        <v>853000</v>
      </c>
    </row>
    <row r="38" spans="1:6" ht="72" customHeight="1">
      <c r="A38" s="27" t="s">
        <v>74</v>
      </c>
      <c r="B38" s="21" t="s">
        <v>28</v>
      </c>
      <c r="C38" s="21" t="s">
        <v>75</v>
      </c>
      <c r="D38" s="29">
        <v>250000</v>
      </c>
      <c r="E38" s="29">
        <v>114700</v>
      </c>
      <c r="F38" s="29">
        <v>135300</v>
      </c>
    </row>
    <row r="39" spans="1:6" ht="60" customHeight="1">
      <c r="A39" s="27" t="s">
        <v>76</v>
      </c>
      <c r="B39" s="21" t="s">
        <v>28</v>
      </c>
      <c r="C39" s="21" t="s">
        <v>77</v>
      </c>
      <c r="D39" s="29">
        <v>1800000</v>
      </c>
      <c r="E39" s="29">
        <v>108500</v>
      </c>
      <c r="F39" s="29">
        <v>1691500</v>
      </c>
    </row>
    <row r="40" spans="1:6" ht="24" customHeight="1">
      <c r="A40" s="27" t="s">
        <v>78</v>
      </c>
      <c r="B40" s="21" t="s">
        <v>28</v>
      </c>
      <c r="C40" s="21" t="s">
        <v>79</v>
      </c>
      <c r="D40" s="29">
        <v>500000</v>
      </c>
      <c r="E40" s="29">
        <v>200050</v>
      </c>
      <c r="F40" s="29">
        <v>299950</v>
      </c>
    </row>
    <row r="41" spans="1:6" ht="60" customHeight="1">
      <c r="A41" s="27" t="s">
        <v>80</v>
      </c>
      <c r="B41" s="21" t="s">
        <v>28</v>
      </c>
      <c r="C41" s="21" t="s">
        <v>81</v>
      </c>
      <c r="D41" s="29">
        <v>1950000</v>
      </c>
      <c r="E41" s="29">
        <v>629550</v>
      </c>
      <c r="F41" s="29">
        <v>1320450</v>
      </c>
    </row>
    <row r="42" spans="1:6" ht="24" customHeight="1">
      <c r="A42" s="27" t="s">
        <v>82</v>
      </c>
      <c r="B42" s="21" t="s">
        <v>28</v>
      </c>
      <c r="C42" s="21" t="s">
        <v>83</v>
      </c>
      <c r="D42" s="29">
        <v>76000</v>
      </c>
      <c r="E42" s="29">
        <v>15000</v>
      </c>
      <c r="F42" s="29">
        <v>61000</v>
      </c>
    </row>
    <row r="43" spans="1:6" ht="60" customHeight="1">
      <c r="A43" s="27" t="s">
        <v>84</v>
      </c>
      <c r="B43" s="21" t="s">
        <v>28</v>
      </c>
      <c r="C43" s="21" t="s">
        <v>85</v>
      </c>
      <c r="D43" s="29">
        <v>50000</v>
      </c>
      <c r="E43" s="29">
        <v>9600</v>
      </c>
      <c r="F43" s="29">
        <v>40400</v>
      </c>
    </row>
    <row r="44" spans="1:6" ht="24" customHeight="1">
      <c r="A44" s="27" t="s">
        <v>86</v>
      </c>
      <c r="B44" s="21" t="s">
        <v>28</v>
      </c>
      <c r="C44" s="21" t="s">
        <v>87</v>
      </c>
      <c r="D44" s="29">
        <v>50000</v>
      </c>
      <c r="E44" s="29">
        <v>11860</v>
      </c>
      <c r="F44" s="29">
        <v>38140</v>
      </c>
    </row>
    <row r="45" spans="1:6" ht="72" customHeight="1">
      <c r="A45" s="27" t="s">
        <v>88</v>
      </c>
      <c r="B45" s="21" t="s">
        <v>28</v>
      </c>
      <c r="C45" s="21" t="s">
        <v>89</v>
      </c>
      <c r="D45" s="29">
        <v>700000</v>
      </c>
      <c r="E45" s="29">
        <v>293369.62</v>
      </c>
      <c r="F45" s="29">
        <v>406630.38</v>
      </c>
    </row>
    <row r="46" spans="1:6" ht="48" customHeight="1">
      <c r="A46" s="27" t="s">
        <v>90</v>
      </c>
      <c r="B46" s="21" t="s">
        <v>28</v>
      </c>
      <c r="C46" s="21" t="s">
        <v>91</v>
      </c>
      <c r="D46" s="29">
        <v>18640000</v>
      </c>
      <c r="E46" s="29">
        <v>7751495.1500000004</v>
      </c>
      <c r="F46" s="29">
        <v>10888504.85</v>
      </c>
    </row>
    <row r="47" spans="1:6" ht="48" customHeight="1">
      <c r="A47" s="27" t="s">
        <v>92</v>
      </c>
      <c r="B47" s="21" t="s">
        <v>28</v>
      </c>
      <c r="C47" s="21" t="s">
        <v>93</v>
      </c>
      <c r="D47" s="29">
        <v>3570000</v>
      </c>
      <c r="E47" s="29">
        <v>0</v>
      </c>
      <c r="F47" s="29">
        <v>3570000</v>
      </c>
    </row>
    <row r="48" spans="1:6" ht="24" customHeight="1">
      <c r="A48" s="27" t="s">
        <v>94</v>
      </c>
      <c r="B48" s="21" t="s">
        <v>28</v>
      </c>
      <c r="C48" s="21" t="s">
        <v>95</v>
      </c>
      <c r="D48" s="29">
        <v>15300000</v>
      </c>
      <c r="E48" s="29">
        <v>4185027.54</v>
      </c>
      <c r="F48" s="29">
        <v>11114972.460000001</v>
      </c>
    </row>
    <row r="49" spans="1:6" ht="24" customHeight="1">
      <c r="A49" s="27" t="s">
        <v>96</v>
      </c>
      <c r="B49" s="21" t="s">
        <v>28</v>
      </c>
      <c r="C49" s="21" t="s">
        <v>97</v>
      </c>
      <c r="D49" s="29">
        <v>0</v>
      </c>
      <c r="E49" s="29">
        <v>-181700</v>
      </c>
      <c r="F49" s="29">
        <v>0</v>
      </c>
    </row>
    <row r="50" spans="1:6" ht="24" customHeight="1">
      <c r="A50" s="27" t="s">
        <v>98</v>
      </c>
      <c r="B50" s="21" t="s">
        <v>28</v>
      </c>
      <c r="C50" s="21" t="s">
        <v>99</v>
      </c>
      <c r="D50" s="29">
        <v>5000</v>
      </c>
      <c r="E50" s="29">
        <v>0</v>
      </c>
      <c r="F50" s="29">
        <v>5000</v>
      </c>
    </row>
    <row r="51" spans="1:6" ht="24" customHeight="1">
      <c r="A51" s="27" t="s">
        <v>98</v>
      </c>
      <c r="B51" s="21" t="s">
        <v>28</v>
      </c>
      <c r="C51" s="21" t="s">
        <v>100</v>
      </c>
      <c r="D51" s="29">
        <v>125000</v>
      </c>
      <c r="E51" s="29">
        <v>42400</v>
      </c>
      <c r="F51" s="29">
        <v>82600</v>
      </c>
    </row>
    <row r="52" spans="1:6" ht="24" customHeight="1">
      <c r="A52" s="27" t="s">
        <v>101</v>
      </c>
      <c r="B52" s="21" t="s">
        <v>28</v>
      </c>
      <c r="C52" s="21" t="s">
        <v>102</v>
      </c>
      <c r="D52" s="29">
        <v>0</v>
      </c>
      <c r="E52" s="29">
        <v>100</v>
      </c>
      <c r="F52" s="29">
        <v>0</v>
      </c>
    </row>
    <row r="53" spans="1:6" ht="24" customHeight="1">
      <c r="A53" s="27" t="s">
        <v>103</v>
      </c>
      <c r="B53" s="21" t="s">
        <v>28</v>
      </c>
      <c r="C53" s="21" t="s">
        <v>104</v>
      </c>
      <c r="D53" s="29">
        <v>470000</v>
      </c>
      <c r="E53" s="29">
        <v>43795.21</v>
      </c>
      <c r="F53" s="29">
        <v>426204.79</v>
      </c>
    </row>
    <row r="54" spans="1:6" ht="24" customHeight="1">
      <c r="A54" s="27" t="s">
        <v>105</v>
      </c>
      <c r="B54" s="21" t="s">
        <v>28</v>
      </c>
      <c r="C54" s="21" t="s">
        <v>106</v>
      </c>
      <c r="D54" s="29">
        <v>800000</v>
      </c>
      <c r="E54" s="29">
        <v>4126789.38</v>
      </c>
      <c r="F54" s="29">
        <v>0</v>
      </c>
    </row>
    <row r="55" spans="1:6" ht="36" customHeight="1">
      <c r="A55" s="27" t="s">
        <v>107</v>
      </c>
      <c r="B55" s="21" t="s">
        <v>28</v>
      </c>
      <c r="C55" s="21" t="s">
        <v>108</v>
      </c>
      <c r="D55" s="29">
        <v>0</v>
      </c>
      <c r="E55" s="29">
        <v>279713.82</v>
      </c>
      <c r="F55" s="29">
        <v>0</v>
      </c>
    </row>
    <row r="56" spans="1:6" ht="14.45" customHeight="1">
      <c r="A56" s="27" t="s">
        <v>109</v>
      </c>
      <c r="B56" s="21" t="s">
        <v>28</v>
      </c>
      <c r="C56" s="21" t="s">
        <v>110</v>
      </c>
      <c r="D56" s="29">
        <v>2270000</v>
      </c>
      <c r="E56" s="29">
        <v>494623.07</v>
      </c>
      <c r="F56" s="29">
        <v>1775376.93</v>
      </c>
    </row>
    <row r="57" spans="1:6" ht="24" customHeight="1">
      <c r="A57" s="27" t="s">
        <v>111</v>
      </c>
      <c r="B57" s="21" t="s">
        <v>28</v>
      </c>
      <c r="C57" s="21" t="s">
        <v>112</v>
      </c>
      <c r="D57" s="29">
        <v>280000</v>
      </c>
      <c r="E57" s="29">
        <v>68200</v>
      </c>
      <c r="F57" s="29">
        <v>211800</v>
      </c>
    </row>
    <row r="58" spans="1:6" ht="24" customHeight="1">
      <c r="A58" s="27" t="s">
        <v>113</v>
      </c>
      <c r="B58" s="21" t="s">
        <v>28</v>
      </c>
      <c r="C58" s="21" t="s">
        <v>114</v>
      </c>
      <c r="D58" s="29">
        <v>20000</v>
      </c>
      <c r="E58" s="29">
        <v>2770</v>
      </c>
      <c r="F58" s="29">
        <v>17230</v>
      </c>
    </row>
    <row r="59" spans="1:6" ht="48" customHeight="1">
      <c r="A59" s="27" t="s">
        <v>115</v>
      </c>
      <c r="B59" s="21" t="s">
        <v>28</v>
      </c>
      <c r="C59" s="21" t="s">
        <v>116</v>
      </c>
      <c r="D59" s="29">
        <v>140000</v>
      </c>
      <c r="E59" s="29">
        <v>100094.2</v>
      </c>
      <c r="F59" s="29">
        <v>39905.800000000003</v>
      </c>
    </row>
    <row r="60" spans="1:6" ht="48" customHeight="1">
      <c r="A60" s="27" t="s">
        <v>117</v>
      </c>
      <c r="B60" s="21" t="s">
        <v>28</v>
      </c>
      <c r="C60" s="21" t="s">
        <v>118</v>
      </c>
      <c r="D60" s="29">
        <v>90000</v>
      </c>
      <c r="E60" s="29">
        <v>-112424.2</v>
      </c>
      <c r="F60" s="29">
        <v>202424.2</v>
      </c>
    </row>
    <row r="61" spans="1:6" ht="48" customHeight="1">
      <c r="A61" s="27" t="s">
        <v>119</v>
      </c>
      <c r="B61" s="21" t="s">
        <v>28</v>
      </c>
      <c r="C61" s="21" t="s">
        <v>120</v>
      </c>
      <c r="D61" s="29">
        <v>0</v>
      </c>
      <c r="E61" s="29">
        <v>1228000</v>
      </c>
      <c r="F61" s="29">
        <v>0</v>
      </c>
    </row>
    <row r="62" spans="1:6" ht="48" customHeight="1">
      <c r="A62" s="27" t="s">
        <v>121</v>
      </c>
      <c r="B62" s="21" t="s">
        <v>28</v>
      </c>
      <c r="C62" s="21" t="s">
        <v>122</v>
      </c>
      <c r="D62" s="29">
        <v>450000</v>
      </c>
      <c r="E62" s="29">
        <v>-145000</v>
      </c>
      <c r="F62" s="29">
        <v>595000</v>
      </c>
    </row>
    <row r="63" spans="1:6" ht="36" customHeight="1">
      <c r="A63" s="27" t="s">
        <v>123</v>
      </c>
      <c r="B63" s="21" t="s">
        <v>28</v>
      </c>
      <c r="C63" s="21" t="s">
        <v>124</v>
      </c>
      <c r="D63" s="29">
        <v>30000</v>
      </c>
      <c r="E63" s="29">
        <v>0</v>
      </c>
      <c r="F63" s="29">
        <v>30000</v>
      </c>
    </row>
    <row r="64" spans="1:6" ht="36" customHeight="1">
      <c r="A64" s="27" t="s">
        <v>125</v>
      </c>
      <c r="B64" s="21" t="s">
        <v>28</v>
      </c>
      <c r="C64" s="21" t="s">
        <v>126</v>
      </c>
      <c r="D64" s="29">
        <v>1650000</v>
      </c>
      <c r="E64" s="29">
        <v>437080.71</v>
      </c>
      <c r="F64" s="29">
        <v>1212919.29</v>
      </c>
    </row>
    <row r="65" spans="1:6" ht="24" customHeight="1">
      <c r="A65" s="27" t="s">
        <v>127</v>
      </c>
      <c r="B65" s="21" t="s">
        <v>28</v>
      </c>
      <c r="C65" s="21" t="s">
        <v>128</v>
      </c>
      <c r="D65" s="29">
        <v>200000</v>
      </c>
      <c r="E65" s="29">
        <v>120000</v>
      </c>
      <c r="F65" s="29">
        <v>80000</v>
      </c>
    </row>
    <row r="66" spans="1:6" ht="48" customHeight="1">
      <c r="A66" s="27" t="s">
        <v>129</v>
      </c>
      <c r="B66" s="21" t="s">
        <v>28</v>
      </c>
      <c r="C66" s="21" t="s">
        <v>130</v>
      </c>
      <c r="D66" s="29">
        <v>200000</v>
      </c>
      <c r="E66" s="29">
        <v>22300</v>
      </c>
      <c r="F66" s="29">
        <v>177700</v>
      </c>
    </row>
    <row r="67" spans="1:6" ht="36" customHeight="1">
      <c r="A67" s="27" t="s">
        <v>131</v>
      </c>
      <c r="B67" s="21" t="s">
        <v>28</v>
      </c>
      <c r="C67" s="21" t="s">
        <v>132</v>
      </c>
      <c r="D67" s="29">
        <v>12700000</v>
      </c>
      <c r="E67" s="29">
        <v>3752418.06</v>
      </c>
      <c r="F67" s="29">
        <v>8947581.9399999995</v>
      </c>
    </row>
    <row r="68" spans="1:6" ht="24" customHeight="1">
      <c r="A68" s="27" t="s">
        <v>133</v>
      </c>
      <c r="B68" s="21" t="s">
        <v>28</v>
      </c>
      <c r="C68" s="21" t="s">
        <v>134</v>
      </c>
      <c r="D68" s="29">
        <v>1100000</v>
      </c>
      <c r="E68" s="29">
        <v>374150</v>
      </c>
      <c r="F68" s="29">
        <v>725850</v>
      </c>
    </row>
    <row r="69" spans="1:6" ht="36" customHeight="1">
      <c r="A69" s="27" t="s">
        <v>135</v>
      </c>
      <c r="B69" s="21" t="s">
        <v>28</v>
      </c>
      <c r="C69" s="21" t="s">
        <v>136</v>
      </c>
      <c r="D69" s="29">
        <v>50000</v>
      </c>
      <c r="E69" s="29">
        <v>0</v>
      </c>
      <c r="F69" s="29">
        <v>50000</v>
      </c>
    </row>
    <row r="70" spans="1:6" ht="108" customHeight="1">
      <c r="A70" s="27" t="s">
        <v>137</v>
      </c>
      <c r="B70" s="21" t="s">
        <v>28</v>
      </c>
      <c r="C70" s="21" t="s">
        <v>138</v>
      </c>
      <c r="D70" s="29">
        <v>100000</v>
      </c>
      <c r="E70" s="29">
        <v>1500</v>
      </c>
      <c r="F70" s="29">
        <v>98500</v>
      </c>
    </row>
    <row r="71" spans="1:6" ht="72" customHeight="1">
      <c r="A71" s="27" t="s">
        <v>139</v>
      </c>
      <c r="B71" s="21" t="s">
        <v>28</v>
      </c>
      <c r="C71" s="21" t="s">
        <v>140</v>
      </c>
      <c r="D71" s="29">
        <v>10000</v>
      </c>
      <c r="E71" s="29">
        <v>5000</v>
      </c>
      <c r="F71" s="29">
        <v>5000</v>
      </c>
    </row>
    <row r="72" spans="1:6" ht="72" customHeight="1">
      <c r="A72" s="27" t="s">
        <v>141</v>
      </c>
      <c r="B72" s="21" t="s">
        <v>28</v>
      </c>
      <c r="C72" s="21" t="s">
        <v>142</v>
      </c>
      <c r="D72" s="29">
        <v>5000</v>
      </c>
      <c r="E72" s="29">
        <v>6000</v>
      </c>
      <c r="F72" s="29">
        <v>0</v>
      </c>
    </row>
    <row r="73" spans="1:6" ht="36" customHeight="1">
      <c r="A73" s="27" t="s">
        <v>143</v>
      </c>
      <c r="B73" s="21" t="s">
        <v>28</v>
      </c>
      <c r="C73" s="21" t="s">
        <v>144</v>
      </c>
      <c r="D73" s="29">
        <v>3775000</v>
      </c>
      <c r="E73" s="29">
        <v>837146.23</v>
      </c>
      <c r="F73" s="29">
        <v>2937853.77</v>
      </c>
    </row>
    <row r="74" spans="1:6" ht="14.45" customHeight="1">
      <c r="A74" s="27" t="s">
        <v>145</v>
      </c>
      <c r="B74" s="21" t="s">
        <v>28</v>
      </c>
      <c r="C74" s="21" t="s">
        <v>146</v>
      </c>
      <c r="D74" s="29">
        <v>0</v>
      </c>
      <c r="E74" s="29">
        <v>1293643.8999999999</v>
      </c>
      <c r="F74" s="29">
        <v>0</v>
      </c>
    </row>
    <row r="75" spans="1:6" ht="24" customHeight="1">
      <c r="A75" s="27" t="s">
        <v>147</v>
      </c>
      <c r="B75" s="21" t="s">
        <v>28</v>
      </c>
      <c r="C75" s="21" t="s">
        <v>148</v>
      </c>
      <c r="D75" s="29">
        <v>55000</v>
      </c>
      <c r="E75" s="29">
        <v>6720.79</v>
      </c>
      <c r="F75" s="29">
        <v>48279.21</v>
      </c>
    </row>
    <row r="76" spans="1:6" ht="14.45" customHeight="1">
      <c r="A76" s="27" t="s">
        <v>149</v>
      </c>
      <c r="B76" s="21" t="s">
        <v>28</v>
      </c>
      <c r="C76" s="21" t="s">
        <v>150</v>
      </c>
      <c r="D76" s="29">
        <v>5000</v>
      </c>
      <c r="E76" s="29">
        <v>0</v>
      </c>
      <c r="F76" s="29">
        <v>5000</v>
      </c>
    </row>
    <row r="77" spans="1:6" ht="14.45" customHeight="1">
      <c r="A77" s="27" t="s">
        <v>151</v>
      </c>
      <c r="B77" s="21" t="s">
        <v>28</v>
      </c>
      <c r="C77" s="21" t="s">
        <v>152</v>
      </c>
      <c r="D77" s="29">
        <v>3940000</v>
      </c>
      <c r="E77" s="29">
        <v>638859.16</v>
      </c>
      <c r="F77" s="29">
        <v>3301140.84</v>
      </c>
    </row>
    <row r="78" spans="1:6" ht="24" customHeight="1">
      <c r="A78" s="27" t="s">
        <v>153</v>
      </c>
      <c r="B78" s="21" t="s">
        <v>28</v>
      </c>
      <c r="C78" s="21" t="s">
        <v>154</v>
      </c>
      <c r="D78" s="29">
        <v>22876900</v>
      </c>
      <c r="E78" s="29">
        <v>0</v>
      </c>
      <c r="F78" s="29">
        <v>22876900</v>
      </c>
    </row>
    <row r="79" spans="1:6" ht="24" customHeight="1">
      <c r="A79" s="27" t="s">
        <v>155</v>
      </c>
      <c r="B79" s="21" t="s">
        <v>28</v>
      </c>
      <c r="C79" s="21" t="s">
        <v>156</v>
      </c>
      <c r="D79" s="29">
        <v>1224154900</v>
      </c>
      <c r="E79" s="29">
        <v>0</v>
      </c>
      <c r="F79" s="29">
        <v>1224154900</v>
      </c>
    </row>
    <row r="80" spans="1:6" ht="24" customHeight="1">
      <c r="A80" s="27" t="s">
        <v>157</v>
      </c>
      <c r="B80" s="21" t="s">
        <v>28</v>
      </c>
      <c r="C80" s="21" t="s">
        <v>158</v>
      </c>
      <c r="D80" s="29">
        <v>5984600</v>
      </c>
      <c r="E80" s="29">
        <v>0</v>
      </c>
      <c r="F80" s="29">
        <v>5984600</v>
      </c>
    </row>
    <row r="81" spans="1:6" ht="36" customHeight="1">
      <c r="A81" s="27" t="s">
        <v>159</v>
      </c>
      <c r="B81" s="21" t="s">
        <v>28</v>
      </c>
      <c r="C81" s="21" t="s">
        <v>160</v>
      </c>
      <c r="D81" s="29">
        <v>106300</v>
      </c>
      <c r="E81" s="29">
        <v>0</v>
      </c>
      <c r="F81" s="29">
        <v>106300</v>
      </c>
    </row>
    <row r="82" spans="1:6" ht="36" customHeight="1">
      <c r="A82" s="27" t="s">
        <v>161</v>
      </c>
      <c r="B82" s="21" t="s">
        <v>28</v>
      </c>
      <c r="C82" s="21" t="s">
        <v>162</v>
      </c>
      <c r="D82" s="29">
        <v>886900</v>
      </c>
      <c r="E82" s="29">
        <v>0</v>
      </c>
      <c r="F82" s="29">
        <v>886900</v>
      </c>
    </row>
    <row r="83" spans="1:6" ht="48" customHeight="1">
      <c r="A83" s="27" t="s">
        <v>163</v>
      </c>
      <c r="B83" s="21" t="s">
        <v>28</v>
      </c>
      <c r="C83" s="21" t="s">
        <v>164</v>
      </c>
      <c r="D83" s="29">
        <v>10361500</v>
      </c>
      <c r="E83" s="29">
        <v>0</v>
      </c>
      <c r="F83" s="29">
        <v>10361500</v>
      </c>
    </row>
    <row r="84" spans="1:6" ht="36" customHeight="1">
      <c r="A84" s="27" t="s">
        <v>165</v>
      </c>
      <c r="B84" s="21" t="s">
        <v>28</v>
      </c>
      <c r="C84" s="21" t="s">
        <v>166</v>
      </c>
      <c r="D84" s="29">
        <v>77600</v>
      </c>
      <c r="E84" s="29">
        <v>0</v>
      </c>
      <c r="F84" s="29">
        <v>77600</v>
      </c>
    </row>
    <row r="85" spans="1:6" ht="72" customHeight="1">
      <c r="A85" s="27" t="s">
        <v>167</v>
      </c>
      <c r="B85" s="21" t="s">
        <v>28</v>
      </c>
      <c r="C85" s="21" t="s">
        <v>168</v>
      </c>
      <c r="D85" s="29">
        <v>8939400</v>
      </c>
      <c r="E85" s="29">
        <v>0</v>
      </c>
      <c r="F85" s="29">
        <v>8939400</v>
      </c>
    </row>
    <row r="86" spans="1:6" ht="48" customHeight="1">
      <c r="A86" s="27" t="s">
        <v>169</v>
      </c>
      <c r="B86" s="21" t="s">
        <v>28</v>
      </c>
      <c r="C86" s="21" t="s">
        <v>170</v>
      </c>
      <c r="D86" s="29">
        <v>145500</v>
      </c>
      <c r="E86" s="29">
        <v>0</v>
      </c>
      <c r="F86" s="29">
        <v>145500</v>
      </c>
    </row>
    <row r="87" spans="1:6" ht="14.45" customHeight="1">
      <c r="A87" s="27" t="s">
        <v>171</v>
      </c>
      <c r="B87" s="21" t="s">
        <v>28</v>
      </c>
      <c r="C87" s="21" t="s">
        <v>172</v>
      </c>
      <c r="D87" s="29">
        <v>5928600</v>
      </c>
      <c r="E87" s="29">
        <v>0</v>
      </c>
      <c r="F87" s="29">
        <v>5928600</v>
      </c>
    </row>
    <row r="88" spans="1:6" ht="14.45" customHeight="1">
      <c r="A88" s="27" t="s">
        <v>173</v>
      </c>
      <c r="B88" s="21" t="s">
        <v>28</v>
      </c>
      <c r="C88" s="21" t="s">
        <v>174</v>
      </c>
      <c r="D88" s="29">
        <v>739100</v>
      </c>
      <c r="E88" s="29">
        <v>0</v>
      </c>
      <c r="F88" s="29">
        <v>739100</v>
      </c>
    </row>
    <row r="89" spans="1:6" ht="36" customHeight="1">
      <c r="A89" s="27" t="s">
        <v>175</v>
      </c>
      <c r="B89" s="21" t="s">
        <v>28</v>
      </c>
      <c r="C89" s="21" t="s">
        <v>176</v>
      </c>
      <c r="D89" s="29">
        <v>0</v>
      </c>
      <c r="E89" s="29">
        <v>7624000</v>
      </c>
      <c r="F89" s="29">
        <v>0</v>
      </c>
    </row>
    <row r="90" spans="1:6" ht="24" customHeight="1">
      <c r="A90" s="27" t="s">
        <v>155</v>
      </c>
      <c r="B90" s="21" t="s">
        <v>28</v>
      </c>
      <c r="C90" s="21" t="s">
        <v>177</v>
      </c>
      <c r="D90" s="29">
        <v>0</v>
      </c>
      <c r="E90" s="29">
        <v>408052000</v>
      </c>
      <c r="F90" s="29">
        <v>0</v>
      </c>
    </row>
    <row r="91" spans="1:6" ht="48" customHeight="1">
      <c r="A91" s="27" t="s">
        <v>178</v>
      </c>
      <c r="B91" s="21" t="s">
        <v>28</v>
      </c>
      <c r="C91" s="21" t="s">
        <v>179</v>
      </c>
      <c r="D91" s="29">
        <v>0</v>
      </c>
      <c r="E91" s="29">
        <v>46400</v>
      </c>
      <c r="F91" s="29">
        <v>0</v>
      </c>
    </row>
    <row r="92" spans="1:6" ht="48" customHeight="1">
      <c r="A92" s="27" t="s">
        <v>180</v>
      </c>
      <c r="B92" s="21" t="s">
        <v>28</v>
      </c>
      <c r="C92" s="21" t="s">
        <v>181</v>
      </c>
      <c r="D92" s="29">
        <v>0</v>
      </c>
      <c r="E92" s="29">
        <v>106275</v>
      </c>
      <c r="F92" s="29">
        <v>0</v>
      </c>
    </row>
    <row r="93" spans="1:6" ht="24" customHeight="1">
      <c r="A93" s="27" t="s">
        <v>157</v>
      </c>
      <c r="B93" s="21" t="s">
        <v>28</v>
      </c>
      <c r="C93" s="21" t="s">
        <v>182</v>
      </c>
      <c r="D93" s="29">
        <v>0</v>
      </c>
      <c r="E93" s="29">
        <v>2992800</v>
      </c>
      <c r="F93" s="29">
        <v>0</v>
      </c>
    </row>
    <row r="94" spans="1:6" ht="36" customHeight="1">
      <c r="A94" s="27" t="s">
        <v>161</v>
      </c>
      <c r="B94" s="21" t="s">
        <v>28</v>
      </c>
      <c r="C94" s="21" t="s">
        <v>183</v>
      </c>
      <c r="D94" s="29">
        <v>0</v>
      </c>
      <c r="E94" s="29">
        <v>68690</v>
      </c>
      <c r="F94" s="29">
        <v>0</v>
      </c>
    </row>
    <row r="95" spans="1:6" ht="60" customHeight="1">
      <c r="A95" s="27" t="s">
        <v>184</v>
      </c>
      <c r="B95" s="21" t="s">
        <v>28</v>
      </c>
      <c r="C95" s="21" t="s">
        <v>185</v>
      </c>
      <c r="D95" s="29">
        <v>0</v>
      </c>
      <c r="E95" s="29">
        <v>34392.25</v>
      </c>
      <c r="F95" s="29">
        <v>0</v>
      </c>
    </row>
    <row r="96" spans="1:6" ht="36" customHeight="1">
      <c r="A96" s="27" t="s">
        <v>186</v>
      </c>
      <c r="B96" s="21" t="s">
        <v>28</v>
      </c>
      <c r="C96" s="21" t="s">
        <v>187</v>
      </c>
      <c r="D96" s="29">
        <v>0</v>
      </c>
      <c r="E96" s="29">
        <v>3945000</v>
      </c>
      <c r="F96" s="29">
        <v>0</v>
      </c>
    </row>
    <row r="97" spans="1:6" ht="72" customHeight="1">
      <c r="A97" s="27" t="s">
        <v>167</v>
      </c>
      <c r="B97" s="21" t="s">
        <v>28</v>
      </c>
      <c r="C97" s="21" t="s">
        <v>188</v>
      </c>
      <c r="D97" s="29">
        <v>0</v>
      </c>
      <c r="E97" s="29">
        <v>4576741.24</v>
      </c>
      <c r="F97" s="29">
        <v>0</v>
      </c>
    </row>
    <row r="98" spans="1:6" ht="84" customHeight="1">
      <c r="A98" s="27" t="s">
        <v>189</v>
      </c>
      <c r="B98" s="21" t="s">
        <v>28</v>
      </c>
      <c r="C98" s="21" t="s">
        <v>190</v>
      </c>
      <c r="D98" s="29">
        <v>2169800</v>
      </c>
      <c r="E98" s="29">
        <v>2169800</v>
      </c>
      <c r="F98" s="29">
        <v>0</v>
      </c>
    </row>
    <row r="99" spans="1:6" ht="24" customHeight="1">
      <c r="A99" s="27" t="s">
        <v>191</v>
      </c>
      <c r="B99" s="21" t="s">
        <v>28</v>
      </c>
      <c r="C99" s="21" t="s">
        <v>192</v>
      </c>
      <c r="D99" s="29">
        <v>0</v>
      </c>
      <c r="E99" s="29">
        <v>2964200</v>
      </c>
      <c r="F99" s="29">
        <v>0</v>
      </c>
    </row>
    <row r="100" spans="1:6" ht="36" customHeight="1">
      <c r="A100" s="27" t="s">
        <v>193</v>
      </c>
      <c r="B100" s="21" t="s">
        <v>28</v>
      </c>
      <c r="C100" s="21" t="s">
        <v>194</v>
      </c>
      <c r="D100" s="29">
        <v>0</v>
      </c>
      <c r="E100" s="29">
        <v>739100</v>
      </c>
      <c r="F100" s="29">
        <v>0</v>
      </c>
    </row>
    <row r="101" spans="1:6" ht="36" customHeight="1">
      <c r="A101" s="27" t="s">
        <v>195</v>
      </c>
      <c r="B101" s="21" t="s">
        <v>28</v>
      </c>
      <c r="C101" s="21" t="s">
        <v>196</v>
      </c>
      <c r="D101" s="29">
        <v>-1272600</v>
      </c>
      <c r="E101" s="29">
        <v>-1272587.3999999999</v>
      </c>
      <c r="F101" s="29">
        <v>0</v>
      </c>
    </row>
    <row r="102" spans="1:6" ht="9" customHeight="1">
      <c r="A102" s="22"/>
      <c r="B102" s="22"/>
      <c r="C102" s="22"/>
      <c r="D102" s="22"/>
      <c r="E102" s="22"/>
      <c r="F102" s="22"/>
    </row>
    <row r="103" spans="1:6">
      <c r="A103" s="41" t="s">
        <v>197</v>
      </c>
      <c r="B103" s="42"/>
      <c r="C103" s="42"/>
      <c r="D103" s="42"/>
      <c r="E103" s="42"/>
      <c r="F103" s="42"/>
    </row>
    <row r="104" spans="1:6">
      <c r="A104" s="15"/>
      <c r="B104" s="15"/>
      <c r="C104" s="15"/>
      <c r="D104" s="15"/>
      <c r="E104" s="15"/>
      <c r="F104" s="23"/>
    </row>
    <row r="105" spans="1:6">
      <c r="A105" s="43" t="s">
        <v>21</v>
      </c>
      <c r="B105" s="45" t="s">
        <v>22</v>
      </c>
      <c r="C105" s="45" t="s">
        <v>198</v>
      </c>
      <c r="D105" s="45" t="s">
        <v>24</v>
      </c>
      <c r="E105" s="45" t="s">
        <v>25</v>
      </c>
      <c r="F105" s="47" t="s">
        <v>26</v>
      </c>
    </row>
    <row r="106" spans="1:6">
      <c r="A106" s="44"/>
      <c r="B106" s="46"/>
      <c r="C106" s="46"/>
      <c r="D106" s="46"/>
      <c r="E106" s="46"/>
      <c r="F106" s="48"/>
    </row>
    <row r="107" spans="1:6" ht="15.75" thickBot="1">
      <c r="A107" s="16">
        <v>1</v>
      </c>
      <c r="B107" s="17">
        <v>2</v>
      </c>
      <c r="C107" s="17">
        <v>3</v>
      </c>
      <c r="D107" s="17">
        <v>4</v>
      </c>
      <c r="E107" s="17">
        <v>5</v>
      </c>
      <c r="F107" s="17">
        <v>6</v>
      </c>
    </row>
    <row r="108" spans="1:6" ht="24">
      <c r="A108" s="26" t="s">
        <v>199</v>
      </c>
      <c r="B108" s="19" t="s">
        <v>200</v>
      </c>
      <c r="C108" s="19" t="s">
        <v>29</v>
      </c>
      <c r="D108" s="30">
        <v>3515321192.4699998</v>
      </c>
      <c r="E108" s="30">
        <f>SUM(E109:E245)</f>
        <v>1084805110.2999997</v>
      </c>
      <c r="F108" s="30">
        <f>D108-E108</f>
        <v>2430516082.1700001</v>
      </c>
    </row>
    <row r="109" spans="1:6" ht="24">
      <c r="A109" s="27" t="s">
        <v>201</v>
      </c>
      <c r="B109" s="21" t="s">
        <v>200</v>
      </c>
      <c r="C109" s="21" t="s">
        <v>202</v>
      </c>
      <c r="D109" s="31">
        <v>3001400</v>
      </c>
      <c r="E109" s="31">
        <v>774102.1</v>
      </c>
      <c r="F109" s="31">
        <v>2227297.9</v>
      </c>
    </row>
    <row r="110" spans="1:6" ht="36">
      <c r="A110" s="27" t="s">
        <v>203</v>
      </c>
      <c r="B110" s="21" t="s">
        <v>200</v>
      </c>
      <c r="C110" s="21" t="s">
        <v>204</v>
      </c>
      <c r="D110" s="31">
        <v>232400</v>
      </c>
      <c r="E110" s="31">
        <v>115126.2</v>
      </c>
      <c r="F110" s="31">
        <v>117273.8</v>
      </c>
    </row>
    <row r="111" spans="1:6" ht="36">
      <c r="A111" s="27" t="s">
        <v>205</v>
      </c>
      <c r="B111" s="21" t="s">
        <v>200</v>
      </c>
      <c r="C111" s="21" t="s">
        <v>206</v>
      </c>
      <c r="D111" s="31">
        <v>586200</v>
      </c>
      <c r="E111" s="31">
        <v>203890.41</v>
      </c>
      <c r="F111" s="31">
        <v>382309.59</v>
      </c>
    </row>
    <row r="112" spans="1:6" ht="24">
      <c r="A112" s="27" t="s">
        <v>201</v>
      </c>
      <c r="B112" s="21" t="s">
        <v>200</v>
      </c>
      <c r="C112" s="21" t="s">
        <v>207</v>
      </c>
      <c r="D112" s="31">
        <v>164696200</v>
      </c>
      <c r="E112" s="31">
        <v>43895318.710000001</v>
      </c>
      <c r="F112" s="31">
        <v>120800881.29000001</v>
      </c>
    </row>
    <row r="113" spans="1:6" ht="36">
      <c r="A113" s="27" t="s">
        <v>203</v>
      </c>
      <c r="B113" s="21" t="s">
        <v>200</v>
      </c>
      <c r="C113" s="21" t="s">
        <v>208</v>
      </c>
      <c r="D113" s="31">
        <v>2232860</v>
      </c>
      <c r="E113" s="31">
        <v>969687.29</v>
      </c>
      <c r="F113" s="31">
        <v>1263172.71</v>
      </c>
    </row>
    <row r="114" spans="1:6" ht="36">
      <c r="A114" s="27" t="s">
        <v>205</v>
      </c>
      <c r="B114" s="21" t="s">
        <v>200</v>
      </c>
      <c r="C114" s="21" t="s">
        <v>209</v>
      </c>
      <c r="D114" s="31">
        <v>45424540</v>
      </c>
      <c r="E114" s="31">
        <v>11445263.01</v>
      </c>
      <c r="F114" s="31">
        <v>33979276.990000002</v>
      </c>
    </row>
    <row r="115" spans="1:6" ht="24">
      <c r="A115" s="27" t="s">
        <v>210</v>
      </c>
      <c r="B115" s="21" t="s">
        <v>200</v>
      </c>
      <c r="C115" s="21" t="s">
        <v>211</v>
      </c>
      <c r="D115" s="31">
        <v>6838800</v>
      </c>
      <c r="E115" s="31">
        <v>1443112.86</v>
      </c>
      <c r="F115" s="31">
        <v>5395687.1399999997</v>
      </c>
    </row>
    <row r="116" spans="1:6" ht="24">
      <c r="A116" s="27" t="s">
        <v>212</v>
      </c>
      <c r="B116" s="21" t="s">
        <v>200</v>
      </c>
      <c r="C116" s="21" t="s">
        <v>213</v>
      </c>
      <c r="D116" s="31">
        <v>26602100</v>
      </c>
      <c r="E116" s="31">
        <v>8137306.8399999999</v>
      </c>
      <c r="F116" s="31">
        <v>18464793.16</v>
      </c>
    </row>
    <row r="117" spans="1:6" ht="24">
      <c r="A117" s="27" t="s">
        <v>214</v>
      </c>
      <c r="B117" s="21" t="s">
        <v>200</v>
      </c>
      <c r="C117" s="21" t="s">
        <v>215</v>
      </c>
      <c r="D117" s="31">
        <v>186700</v>
      </c>
      <c r="E117" s="31">
        <v>186700</v>
      </c>
      <c r="F117" s="31">
        <v>0</v>
      </c>
    </row>
    <row r="118" spans="1:6" ht="24">
      <c r="A118" s="27" t="s">
        <v>216</v>
      </c>
      <c r="B118" s="21" t="s">
        <v>200</v>
      </c>
      <c r="C118" s="21" t="s">
        <v>217</v>
      </c>
      <c r="D118" s="31">
        <v>8000</v>
      </c>
      <c r="E118" s="31">
        <v>61</v>
      </c>
      <c r="F118" s="31">
        <v>7939</v>
      </c>
    </row>
    <row r="119" spans="1:6">
      <c r="A119" s="27" t="s">
        <v>218</v>
      </c>
      <c r="B119" s="21" t="s">
        <v>200</v>
      </c>
      <c r="C119" s="21" t="s">
        <v>219</v>
      </c>
      <c r="D119" s="31">
        <v>210000</v>
      </c>
      <c r="E119" s="31">
        <v>87008</v>
      </c>
      <c r="F119" s="31">
        <v>122992</v>
      </c>
    </row>
    <row r="120" spans="1:6">
      <c r="A120" s="27" t="s">
        <v>220</v>
      </c>
      <c r="B120" s="21" t="s">
        <v>200</v>
      </c>
      <c r="C120" s="21" t="s">
        <v>221</v>
      </c>
      <c r="D120" s="31">
        <v>10000</v>
      </c>
      <c r="E120" s="31">
        <v>4796.2700000000004</v>
      </c>
      <c r="F120" s="31">
        <v>5203.7299999999996</v>
      </c>
    </row>
    <row r="121" spans="1:6" ht="24">
      <c r="A121" s="27" t="s">
        <v>201</v>
      </c>
      <c r="B121" s="21" t="s">
        <v>200</v>
      </c>
      <c r="C121" s="21" t="s">
        <v>222</v>
      </c>
      <c r="D121" s="31">
        <v>44262400</v>
      </c>
      <c r="E121" s="31">
        <v>11639598.109999999</v>
      </c>
      <c r="F121" s="31">
        <v>32622801.890000001</v>
      </c>
    </row>
    <row r="122" spans="1:6" ht="36">
      <c r="A122" s="27" t="s">
        <v>203</v>
      </c>
      <c r="B122" s="21" t="s">
        <v>200</v>
      </c>
      <c r="C122" s="21" t="s">
        <v>223</v>
      </c>
      <c r="D122" s="31">
        <v>492200</v>
      </c>
      <c r="E122" s="31">
        <v>61700</v>
      </c>
      <c r="F122" s="31">
        <v>430500</v>
      </c>
    </row>
    <row r="123" spans="1:6" ht="36">
      <c r="A123" s="27" t="s">
        <v>205</v>
      </c>
      <c r="B123" s="21" t="s">
        <v>200</v>
      </c>
      <c r="C123" s="21" t="s">
        <v>224</v>
      </c>
      <c r="D123" s="31">
        <v>12611800</v>
      </c>
      <c r="E123" s="31">
        <v>3121352.09</v>
      </c>
      <c r="F123" s="31">
        <v>9490447.9100000001</v>
      </c>
    </row>
    <row r="124" spans="1:6" ht="24">
      <c r="A124" s="27" t="s">
        <v>210</v>
      </c>
      <c r="B124" s="21" t="s">
        <v>200</v>
      </c>
      <c r="C124" s="21" t="s">
        <v>225</v>
      </c>
      <c r="D124" s="31">
        <v>2986300</v>
      </c>
      <c r="E124" s="31">
        <v>870107.76</v>
      </c>
      <c r="F124" s="31">
        <v>2116192.2400000002</v>
      </c>
    </row>
    <row r="125" spans="1:6" ht="24">
      <c r="A125" s="27" t="s">
        <v>212</v>
      </c>
      <c r="B125" s="21" t="s">
        <v>200</v>
      </c>
      <c r="C125" s="21" t="s">
        <v>226</v>
      </c>
      <c r="D125" s="31">
        <v>822300</v>
      </c>
      <c r="E125" s="31">
        <v>72638.960000000006</v>
      </c>
      <c r="F125" s="31">
        <v>749661.04</v>
      </c>
    </row>
    <row r="126" spans="1:6" ht="24">
      <c r="A126" s="27" t="s">
        <v>216</v>
      </c>
      <c r="B126" s="21" t="s">
        <v>200</v>
      </c>
      <c r="C126" s="21" t="s">
        <v>227</v>
      </c>
      <c r="D126" s="31">
        <v>6000</v>
      </c>
      <c r="E126" s="31">
        <v>346</v>
      </c>
      <c r="F126" s="31">
        <v>5654</v>
      </c>
    </row>
    <row r="127" spans="1:6">
      <c r="A127" s="27" t="s">
        <v>218</v>
      </c>
      <c r="B127" s="21" t="s">
        <v>200</v>
      </c>
      <c r="C127" s="21" t="s">
        <v>228</v>
      </c>
      <c r="D127" s="31">
        <v>46000</v>
      </c>
      <c r="E127" s="31">
        <v>6000</v>
      </c>
      <c r="F127" s="31">
        <v>40000</v>
      </c>
    </row>
    <row r="128" spans="1:6">
      <c r="A128" s="27" t="s">
        <v>229</v>
      </c>
      <c r="B128" s="21" t="s">
        <v>200</v>
      </c>
      <c r="C128" s="21" t="s">
        <v>230</v>
      </c>
      <c r="D128" s="31">
        <v>10000000</v>
      </c>
      <c r="E128" s="31">
        <v>0</v>
      </c>
      <c r="F128" s="31">
        <v>10000000</v>
      </c>
    </row>
    <row r="129" spans="1:6">
      <c r="A129" s="27" t="s">
        <v>231</v>
      </c>
      <c r="B129" s="21" t="s">
        <v>200</v>
      </c>
      <c r="C129" s="21" t="s">
        <v>232</v>
      </c>
      <c r="D129" s="31">
        <v>3740100</v>
      </c>
      <c r="E129" s="31">
        <v>992693.62</v>
      </c>
      <c r="F129" s="31">
        <v>2747406.38</v>
      </c>
    </row>
    <row r="130" spans="1:6" ht="24">
      <c r="A130" s="27" t="s">
        <v>233</v>
      </c>
      <c r="B130" s="21" t="s">
        <v>200</v>
      </c>
      <c r="C130" s="21" t="s">
        <v>234</v>
      </c>
      <c r="D130" s="31">
        <v>53100</v>
      </c>
      <c r="E130" s="31">
        <v>0</v>
      </c>
      <c r="F130" s="31">
        <v>53100</v>
      </c>
    </row>
    <row r="131" spans="1:6" ht="36">
      <c r="A131" s="27" t="s">
        <v>235</v>
      </c>
      <c r="B131" s="21" t="s">
        <v>200</v>
      </c>
      <c r="C131" s="21" t="s">
        <v>236</v>
      </c>
      <c r="D131" s="31">
        <v>1126700</v>
      </c>
      <c r="E131" s="31">
        <v>454415.35999999999</v>
      </c>
      <c r="F131" s="31">
        <v>672284.64</v>
      </c>
    </row>
    <row r="132" spans="1:6" ht="24">
      <c r="A132" s="27" t="s">
        <v>201</v>
      </c>
      <c r="B132" s="21" t="s">
        <v>200</v>
      </c>
      <c r="C132" s="21" t="s">
        <v>237</v>
      </c>
      <c r="D132" s="31">
        <v>7471700</v>
      </c>
      <c r="E132" s="31">
        <v>1578534.85</v>
      </c>
      <c r="F132" s="31">
        <v>5893165.1500000004</v>
      </c>
    </row>
    <row r="133" spans="1:6" ht="36">
      <c r="A133" s="27" t="s">
        <v>203</v>
      </c>
      <c r="B133" s="21" t="s">
        <v>200</v>
      </c>
      <c r="C133" s="21" t="s">
        <v>238</v>
      </c>
      <c r="D133" s="31">
        <v>55100</v>
      </c>
      <c r="E133" s="31">
        <v>30449.8</v>
      </c>
      <c r="F133" s="31">
        <v>24650.2</v>
      </c>
    </row>
    <row r="134" spans="1:6" ht="36">
      <c r="A134" s="27" t="s">
        <v>205</v>
      </c>
      <c r="B134" s="21" t="s">
        <v>200</v>
      </c>
      <c r="C134" s="21" t="s">
        <v>239</v>
      </c>
      <c r="D134" s="31">
        <v>2161700</v>
      </c>
      <c r="E134" s="31">
        <v>368904.36</v>
      </c>
      <c r="F134" s="31">
        <v>1792795.64</v>
      </c>
    </row>
    <row r="135" spans="1:6" ht="24">
      <c r="A135" s="27" t="s">
        <v>210</v>
      </c>
      <c r="B135" s="21" t="s">
        <v>200</v>
      </c>
      <c r="C135" s="21" t="s">
        <v>240</v>
      </c>
      <c r="D135" s="31">
        <v>527400</v>
      </c>
      <c r="E135" s="31">
        <v>145827.64000000001</v>
      </c>
      <c r="F135" s="31">
        <v>381572.36</v>
      </c>
    </row>
    <row r="136" spans="1:6" ht="24">
      <c r="A136" s="27" t="s">
        <v>212</v>
      </c>
      <c r="B136" s="21" t="s">
        <v>200</v>
      </c>
      <c r="C136" s="21" t="s">
        <v>241</v>
      </c>
      <c r="D136" s="31">
        <v>2333700</v>
      </c>
      <c r="E136" s="31">
        <v>1651614.26</v>
      </c>
      <c r="F136" s="31">
        <v>682085.74</v>
      </c>
    </row>
    <row r="137" spans="1:6" ht="72">
      <c r="A137" s="27" t="s">
        <v>242</v>
      </c>
      <c r="B137" s="21" t="s">
        <v>200</v>
      </c>
      <c r="C137" s="21" t="s">
        <v>243</v>
      </c>
      <c r="D137" s="31">
        <v>26000</v>
      </c>
      <c r="E137" s="31">
        <v>25329</v>
      </c>
      <c r="F137" s="31">
        <v>671</v>
      </c>
    </row>
    <row r="138" spans="1:6">
      <c r="A138" s="27" t="s">
        <v>218</v>
      </c>
      <c r="B138" s="21" t="s">
        <v>200</v>
      </c>
      <c r="C138" s="21" t="s">
        <v>244</v>
      </c>
      <c r="D138" s="31">
        <v>4000</v>
      </c>
      <c r="E138" s="31">
        <v>1716</v>
      </c>
      <c r="F138" s="31">
        <v>2284</v>
      </c>
    </row>
    <row r="139" spans="1:6">
      <c r="A139" s="27" t="s">
        <v>220</v>
      </c>
      <c r="B139" s="21" t="s">
        <v>200</v>
      </c>
      <c r="C139" s="21" t="s">
        <v>245</v>
      </c>
      <c r="D139" s="31">
        <v>3500</v>
      </c>
      <c r="E139" s="31">
        <v>372.79</v>
      </c>
      <c r="F139" s="31">
        <v>3127.21</v>
      </c>
    </row>
    <row r="140" spans="1:6">
      <c r="A140" s="27" t="s">
        <v>231</v>
      </c>
      <c r="B140" s="21" t="s">
        <v>200</v>
      </c>
      <c r="C140" s="21" t="s">
        <v>246</v>
      </c>
      <c r="D140" s="31">
        <v>7151000</v>
      </c>
      <c r="E140" s="31">
        <v>1823931.74</v>
      </c>
      <c r="F140" s="31">
        <v>5327068.26</v>
      </c>
    </row>
    <row r="141" spans="1:6" ht="24">
      <c r="A141" s="27" t="s">
        <v>233</v>
      </c>
      <c r="B141" s="21" t="s">
        <v>200</v>
      </c>
      <c r="C141" s="21" t="s">
        <v>247</v>
      </c>
      <c r="D141" s="31">
        <v>140800</v>
      </c>
      <c r="E141" s="31">
        <v>630</v>
      </c>
      <c r="F141" s="31">
        <v>140170</v>
      </c>
    </row>
    <row r="142" spans="1:6" ht="36">
      <c r="A142" s="27" t="s">
        <v>235</v>
      </c>
      <c r="B142" s="21" t="s">
        <v>200</v>
      </c>
      <c r="C142" s="21" t="s">
        <v>248</v>
      </c>
      <c r="D142" s="31">
        <v>2160000</v>
      </c>
      <c r="E142" s="31">
        <v>481334.78</v>
      </c>
      <c r="F142" s="31">
        <v>1678665.22</v>
      </c>
    </row>
    <row r="143" spans="1:6" ht="24">
      <c r="A143" s="27" t="s">
        <v>210</v>
      </c>
      <c r="B143" s="21" t="s">
        <v>200</v>
      </c>
      <c r="C143" s="21" t="s">
        <v>249</v>
      </c>
      <c r="D143" s="31">
        <v>711500</v>
      </c>
      <c r="E143" s="31">
        <v>120050.82</v>
      </c>
      <c r="F143" s="31">
        <v>591449.18000000005</v>
      </c>
    </row>
    <row r="144" spans="1:6" ht="24">
      <c r="A144" s="27" t="s">
        <v>212</v>
      </c>
      <c r="B144" s="21" t="s">
        <v>200</v>
      </c>
      <c r="C144" s="21" t="s">
        <v>250</v>
      </c>
      <c r="D144" s="31">
        <v>2083000</v>
      </c>
      <c r="E144" s="31">
        <v>484591.54</v>
      </c>
      <c r="F144" s="31">
        <v>1598408.46</v>
      </c>
    </row>
    <row r="145" spans="1:6" ht="24">
      <c r="A145" s="27" t="s">
        <v>214</v>
      </c>
      <c r="B145" s="21" t="s">
        <v>200</v>
      </c>
      <c r="C145" s="21" t="s">
        <v>251</v>
      </c>
      <c r="D145" s="31">
        <v>121800</v>
      </c>
      <c r="E145" s="31">
        <v>0</v>
      </c>
      <c r="F145" s="31">
        <v>121800</v>
      </c>
    </row>
    <row r="146" spans="1:6">
      <c r="A146" s="27" t="s">
        <v>252</v>
      </c>
      <c r="B146" s="21" t="s">
        <v>200</v>
      </c>
      <c r="C146" s="21" t="s">
        <v>253</v>
      </c>
      <c r="D146" s="31">
        <v>740300</v>
      </c>
      <c r="E146" s="31">
        <v>23899.26</v>
      </c>
      <c r="F146" s="31">
        <v>716400.74</v>
      </c>
    </row>
    <row r="147" spans="1:6" ht="24">
      <c r="A147" s="27" t="s">
        <v>216</v>
      </c>
      <c r="B147" s="21" t="s">
        <v>200</v>
      </c>
      <c r="C147" s="21" t="s">
        <v>254</v>
      </c>
      <c r="D147" s="31">
        <v>2500</v>
      </c>
      <c r="E147" s="31">
        <v>490</v>
      </c>
      <c r="F147" s="31">
        <v>2010</v>
      </c>
    </row>
    <row r="148" spans="1:6">
      <c r="A148" s="27" t="s">
        <v>218</v>
      </c>
      <c r="B148" s="21" t="s">
        <v>200</v>
      </c>
      <c r="C148" s="21" t="s">
        <v>255</v>
      </c>
      <c r="D148" s="31">
        <v>13000</v>
      </c>
      <c r="E148" s="31">
        <v>3870</v>
      </c>
      <c r="F148" s="31">
        <v>9130</v>
      </c>
    </row>
    <row r="149" spans="1:6">
      <c r="A149" s="27" t="s">
        <v>220</v>
      </c>
      <c r="B149" s="21" t="s">
        <v>200</v>
      </c>
      <c r="C149" s="21" t="s">
        <v>256</v>
      </c>
      <c r="D149" s="31">
        <v>1000</v>
      </c>
      <c r="E149" s="31">
        <v>650.45000000000005</v>
      </c>
      <c r="F149" s="31">
        <v>349.55</v>
      </c>
    </row>
    <row r="150" spans="1:6" ht="48">
      <c r="A150" s="27" t="s">
        <v>257</v>
      </c>
      <c r="B150" s="21" t="s">
        <v>200</v>
      </c>
      <c r="C150" s="21" t="s">
        <v>258</v>
      </c>
      <c r="D150" s="31">
        <v>6383000</v>
      </c>
      <c r="E150" s="31">
        <v>2127000</v>
      </c>
      <c r="F150" s="31">
        <v>4256000</v>
      </c>
    </row>
    <row r="151" spans="1:6" ht="24">
      <c r="A151" s="27" t="s">
        <v>259</v>
      </c>
      <c r="B151" s="21" t="s">
        <v>200</v>
      </c>
      <c r="C151" s="21" t="s">
        <v>260</v>
      </c>
      <c r="D151" s="31">
        <v>37289000</v>
      </c>
      <c r="E151" s="31">
        <v>0</v>
      </c>
      <c r="F151" s="31">
        <v>37289000</v>
      </c>
    </row>
    <row r="152" spans="1:6" ht="48">
      <c r="A152" s="27" t="s">
        <v>261</v>
      </c>
      <c r="B152" s="21" t="s">
        <v>200</v>
      </c>
      <c r="C152" s="21" t="s">
        <v>262</v>
      </c>
      <c r="D152" s="31">
        <v>31573000</v>
      </c>
      <c r="E152" s="31">
        <v>10015616.039999999</v>
      </c>
      <c r="F152" s="31">
        <v>21557383.960000001</v>
      </c>
    </row>
    <row r="153" spans="1:6">
      <c r="A153" s="27" t="s">
        <v>231</v>
      </c>
      <c r="B153" s="21" t="s">
        <v>200</v>
      </c>
      <c r="C153" s="21" t="s">
        <v>263</v>
      </c>
      <c r="D153" s="31">
        <v>48498000</v>
      </c>
      <c r="E153" s="31">
        <v>13573316.34</v>
      </c>
      <c r="F153" s="31">
        <v>34924683.659999996</v>
      </c>
    </row>
    <row r="154" spans="1:6" ht="24">
      <c r="A154" s="27" t="s">
        <v>233</v>
      </c>
      <c r="B154" s="21" t="s">
        <v>200</v>
      </c>
      <c r="C154" s="21" t="s">
        <v>264</v>
      </c>
      <c r="D154" s="31">
        <v>378400</v>
      </c>
      <c r="E154" s="31">
        <v>137456.72</v>
      </c>
      <c r="F154" s="31">
        <v>240943.28</v>
      </c>
    </row>
    <row r="155" spans="1:6" ht="36">
      <c r="A155" s="27" t="s">
        <v>235</v>
      </c>
      <c r="B155" s="21" t="s">
        <v>200</v>
      </c>
      <c r="C155" s="21" t="s">
        <v>265</v>
      </c>
      <c r="D155" s="31">
        <v>14646400</v>
      </c>
      <c r="E155" s="31">
        <v>3796385.73</v>
      </c>
      <c r="F155" s="31">
        <v>10850014.27</v>
      </c>
    </row>
    <row r="156" spans="1:6" ht="24">
      <c r="A156" s="27" t="s">
        <v>201</v>
      </c>
      <c r="B156" s="21" t="s">
        <v>200</v>
      </c>
      <c r="C156" s="21" t="s">
        <v>266</v>
      </c>
      <c r="D156" s="31">
        <v>23686400</v>
      </c>
      <c r="E156" s="31">
        <v>6952863.5899999999</v>
      </c>
      <c r="F156" s="31">
        <v>16733536.41</v>
      </c>
    </row>
    <row r="157" spans="1:6" ht="36">
      <c r="A157" s="27" t="s">
        <v>203</v>
      </c>
      <c r="B157" s="21" t="s">
        <v>200</v>
      </c>
      <c r="C157" s="21" t="s">
        <v>267</v>
      </c>
      <c r="D157" s="31">
        <v>157900</v>
      </c>
      <c r="E157" s="31">
        <v>210</v>
      </c>
      <c r="F157" s="31">
        <v>157690</v>
      </c>
    </row>
    <row r="158" spans="1:6" ht="36">
      <c r="A158" s="27" t="s">
        <v>205</v>
      </c>
      <c r="B158" s="21" t="s">
        <v>200</v>
      </c>
      <c r="C158" s="21" t="s">
        <v>268</v>
      </c>
      <c r="D158" s="31">
        <v>6766300</v>
      </c>
      <c r="E158" s="31">
        <v>1941555.39</v>
      </c>
      <c r="F158" s="31">
        <v>4824744.6100000003</v>
      </c>
    </row>
    <row r="159" spans="1:6" ht="24">
      <c r="A159" s="27" t="s">
        <v>210</v>
      </c>
      <c r="B159" s="21" t="s">
        <v>200</v>
      </c>
      <c r="C159" s="21" t="s">
        <v>269</v>
      </c>
      <c r="D159" s="31">
        <v>3021498</v>
      </c>
      <c r="E159" s="31">
        <v>786165</v>
      </c>
      <c r="F159" s="31">
        <v>2235333</v>
      </c>
    </row>
    <row r="160" spans="1:6" ht="24">
      <c r="A160" s="27" t="s">
        <v>212</v>
      </c>
      <c r="B160" s="21" t="s">
        <v>200</v>
      </c>
      <c r="C160" s="21" t="s">
        <v>270</v>
      </c>
      <c r="D160" s="31">
        <v>18213205</v>
      </c>
      <c r="E160" s="31">
        <v>5663568.6900000004</v>
      </c>
      <c r="F160" s="31">
        <v>12549636.310000001</v>
      </c>
    </row>
    <row r="161" spans="1:6">
      <c r="A161" s="27" t="s">
        <v>271</v>
      </c>
      <c r="B161" s="21" t="s">
        <v>200</v>
      </c>
      <c r="C161" s="21" t="s">
        <v>272</v>
      </c>
      <c r="D161" s="31">
        <v>182677</v>
      </c>
      <c r="E161" s="31">
        <v>3600</v>
      </c>
      <c r="F161" s="31">
        <v>179077</v>
      </c>
    </row>
    <row r="162" spans="1:6" ht="48">
      <c r="A162" s="27" t="s">
        <v>261</v>
      </c>
      <c r="B162" s="21" t="s">
        <v>200</v>
      </c>
      <c r="C162" s="21" t="s">
        <v>273</v>
      </c>
      <c r="D162" s="31">
        <v>357920</v>
      </c>
      <c r="E162" s="31">
        <v>0</v>
      </c>
      <c r="F162" s="31">
        <v>357920</v>
      </c>
    </row>
    <row r="163" spans="1:6" ht="24">
      <c r="A163" s="27" t="s">
        <v>216</v>
      </c>
      <c r="B163" s="21" t="s">
        <v>200</v>
      </c>
      <c r="C163" s="21" t="s">
        <v>274</v>
      </c>
      <c r="D163" s="31">
        <v>130700</v>
      </c>
      <c r="E163" s="31">
        <v>58056</v>
      </c>
      <c r="F163" s="31">
        <v>72644</v>
      </c>
    </row>
    <row r="164" spans="1:6">
      <c r="A164" s="27" t="s">
        <v>218</v>
      </c>
      <c r="B164" s="21" t="s">
        <v>200</v>
      </c>
      <c r="C164" s="21" t="s">
        <v>275</v>
      </c>
      <c r="D164" s="31">
        <v>93800</v>
      </c>
      <c r="E164" s="31">
        <v>26177.25</v>
      </c>
      <c r="F164" s="31">
        <v>67622.75</v>
      </c>
    </row>
    <row r="165" spans="1:6">
      <c r="A165" s="27" t="s">
        <v>220</v>
      </c>
      <c r="B165" s="21" t="s">
        <v>200</v>
      </c>
      <c r="C165" s="21" t="s">
        <v>276</v>
      </c>
      <c r="D165" s="31">
        <v>24000</v>
      </c>
      <c r="E165" s="31">
        <v>5186.33</v>
      </c>
      <c r="F165" s="31">
        <v>18813.669999999998</v>
      </c>
    </row>
    <row r="166" spans="1:6" ht="24">
      <c r="A166" s="27" t="s">
        <v>259</v>
      </c>
      <c r="B166" s="21" t="s">
        <v>200</v>
      </c>
      <c r="C166" s="21" t="s">
        <v>277</v>
      </c>
      <c r="D166" s="31">
        <v>109224900</v>
      </c>
      <c r="E166" s="31">
        <v>5574342.1600000001</v>
      </c>
      <c r="F166" s="31">
        <v>103650557.84</v>
      </c>
    </row>
    <row r="167" spans="1:6" ht="48">
      <c r="A167" s="27" t="s">
        <v>261</v>
      </c>
      <c r="B167" s="21" t="s">
        <v>200</v>
      </c>
      <c r="C167" s="21" t="s">
        <v>278</v>
      </c>
      <c r="D167" s="31">
        <v>632000</v>
      </c>
      <c r="E167" s="31">
        <v>113226.29</v>
      </c>
      <c r="F167" s="31">
        <v>518773.71</v>
      </c>
    </row>
    <row r="168" spans="1:6" ht="24">
      <c r="A168" s="27" t="s">
        <v>259</v>
      </c>
      <c r="B168" s="21" t="s">
        <v>200</v>
      </c>
      <c r="C168" s="21" t="s">
        <v>279</v>
      </c>
      <c r="D168" s="31">
        <v>69535217.469999999</v>
      </c>
      <c r="E168" s="31">
        <v>7400825.2400000002</v>
      </c>
      <c r="F168" s="31">
        <v>62134392.229999997</v>
      </c>
    </row>
    <row r="169" spans="1:6" ht="36">
      <c r="A169" s="27" t="s">
        <v>280</v>
      </c>
      <c r="B169" s="21" t="s">
        <v>200</v>
      </c>
      <c r="C169" s="21" t="s">
        <v>281</v>
      </c>
      <c r="D169" s="31">
        <v>65000000</v>
      </c>
      <c r="E169" s="31">
        <v>0</v>
      </c>
      <c r="F169" s="31">
        <v>65000000</v>
      </c>
    </row>
    <row r="170" spans="1:6" ht="48">
      <c r="A170" s="27" t="s">
        <v>261</v>
      </c>
      <c r="B170" s="21" t="s">
        <v>200</v>
      </c>
      <c r="C170" s="21" t="s">
        <v>282</v>
      </c>
      <c r="D170" s="31">
        <v>790999000</v>
      </c>
      <c r="E170" s="31">
        <v>342217185.92000002</v>
      </c>
      <c r="F170" s="31">
        <v>448781814.07999998</v>
      </c>
    </row>
    <row r="171" spans="1:6" ht="48">
      <c r="A171" s="27" t="s">
        <v>261</v>
      </c>
      <c r="B171" s="21" t="s">
        <v>200</v>
      </c>
      <c r="C171" s="21" t="s">
        <v>283</v>
      </c>
      <c r="D171" s="31">
        <v>90297000</v>
      </c>
      <c r="E171" s="31">
        <v>22040619.550000001</v>
      </c>
      <c r="F171" s="31">
        <v>68256380.450000003</v>
      </c>
    </row>
    <row r="172" spans="1:6" ht="24">
      <c r="A172" s="27" t="s">
        <v>259</v>
      </c>
      <c r="B172" s="21" t="s">
        <v>200</v>
      </c>
      <c r="C172" s="21" t="s">
        <v>284</v>
      </c>
      <c r="D172" s="31">
        <v>198800</v>
      </c>
      <c r="E172" s="31">
        <v>0</v>
      </c>
      <c r="F172" s="31">
        <v>198800</v>
      </c>
    </row>
    <row r="173" spans="1:6" ht="24">
      <c r="A173" s="27" t="s">
        <v>259</v>
      </c>
      <c r="B173" s="21" t="s">
        <v>200</v>
      </c>
      <c r="C173" s="21" t="s">
        <v>285</v>
      </c>
      <c r="D173" s="31">
        <v>21351100</v>
      </c>
      <c r="E173" s="31">
        <v>3641306.38</v>
      </c>
      <c r="F173" s="31">
        <v>17709793.620000001</v>
      </c>
    </row>
    <row r="174" spans="1:6" ht="48">
      <c r="A174" s="27" t="s">
        <v>257</v>
      </c>
      <c r="B174" s="21" t="s">
        <v>200</v>
      </c>
      <c r="C174" s="21" t="s">
        <v>286</v>
      </c>
      <c r="D174" s="31">
        <v>388699000</v>
      </c>
      <c r="E174" s="31">
        <v>121755000</v>
      </c>
      <c r="F174" s="31">
        <v>266944000</v>
      </c>
    </row>
    <row r="175" spans="1:6" ht="48">
      <c r="A175" s="27" t="s">
        <v>257</v>
      </c>
      <c r="B175" s="21" t="s">
        <v>200</v>
      </c>
      <c r="C175" s="21" t="s">
        <v>287</v>
      </c>
      <c r="D175" s="31">
        <v>400191000</v>
      </c>
      <c r="E175" s="31">
        <v>130645000</v>
      </c>
      <c r="F175" s="31">
        <v>269546000</v>
      </c>
    </row>
    <row r="176" spans="1:6">
      <c r="A176" s="27" t="s">
        <v>271</v>
      </c>
      <c r="B176" s="21" t="s">
        <v>200</v>
      </c>
      <c r="C176" s="21" t="s">
        <v>288</v>
      </c>
      <c r="D176" s="31">
        <v>2188000</v>
      </c>
      <c r="E176" s="31">
        <v>363396</v>
      </c>
      <c r="F176" s="31">
        <v>1824604</v>
      </c>
    </row>
    <row r="177" spans="1:6" ht="48">
      <c r="A177" s="27" t="s">
        <v>257</v>
      </c>
      <c r="B177" s="21" t="s">
        <v>200</v>
      </c>
      <c r="C177" s="21" t="s">
        <v>289</v>
      </c>
      <c r="D177" s="31">
        <v>160549000</v>
      </c>
      <c r="E177" s="31">
        <v>52418000</v>
      </c>
      <c r="F177" s="31">
        <v>108131000</v>
      </c>
    </row>
    <row r="178" spans="1:6" ht="24">
      <c r="A178" s="27" t="s">
        <v>212</v>
      </c>
      <c r="B178" s="21" t="s">
        <v>200</v>
      </c>
      <c r="C178" s="21" t="s">
        <v>290</v>
      </c>
      <c r="D178" s="31">
        <v>16700</v>
      </c>
      <c r="E178" s="31">
        <v>101.01</v>
      </c>
      <c r="F178" s="31">
        <v>16598.990000000002</v>
      </c>
    </row>
    <row r="179" spans="1:6">
      <c r="A179" s="27" t="s">
        <v>291</v>
      </c>
      <c r="B179" s="21" t="s">
        <v>200</v>
      </c>
      <c r="C179" s="21" t="s">
        <v>292</v>
      </c>
      <c r="D179" s="31">
        <v>4687700</v>
      </c>
      <c r="E179" s="31">
        <v>874204.2</v>
      </c>
      <c r="F179" s="31">
        <v>3813495.8</v>
      </c>
    </row>
    <row r="180" spans="1:6" ht="48">
      <c r="A180" s="27" t="s">
        <v>257</v>
      </c>
      <c r="B180" s="21" t="s">
        <v>200</v>
      </c>
      <c r="C180" s="21" t="s">
        <v>293</v>
      </c>
      <c r="D180" s="31">
        <v>91910000</v>
      </c>
      <c r="E180" s="31">
        <v>29907000</v>
      </c>
      <c r="F180" s="31">
        <v>62003000</v>
      </c>
    </row>
    <row r="181" spans="1:6" ht="24">
      <c r="A181" s="27" t="s">
        <v>212</v>
      </c>
      <c r="B181" s="21" t="s">
        <v>200</v>
      </c>
      <c r="C181" s="21" t="s">
        <v>294</v>
      </c>
      <c r="D181" s="31">
        <v>650000</v>
      </c>
      <c r="E181" s="31">
        <v>39828</v>
      </c>
      <c r="F181" s="31">
        <v>610172</v>
      </c>
    </row>
    <row r="182" spans="1:6">
      <c r="A182" s="27" t="s">
        <v>291</v>
      </c>
      <c r="B182" s="21" t="s">
        <v>200</v>
      </c>
      <c r="C182" s="21" t="s">
        <v>295</v>
      </c>
      <c r="D182" s="31">
        <v>327000</v>
      </c>
      <c r="E182" s="31">
        <v>0</v>
      </c>
      <c r="F182" s="31">
        <v>327000</v>
      </c>
    </row>
    <row r="183" spans="1:6" ht="48">
      <c r="A183" s="27" t="s">
        <v>257</v>
      </c>
      <c r="B183" s="21" t="s">
        <v>200</v>
      </c>
      <c r="C183" s="21" t="s">
        <v>296</v>
      </c>
      <c r="D183" s="31">
        <v>5805000</v>
      </c>
      <c r="E183" s="31">
        <v>0</v>
      </c>
      <c r="F183" s="31">
        <v>5805000</v>
      </c>
    </row>
    <row r="184" spans="1:6">
      <c r="A184" s="27" t="s">
        <v>271</v>
      </c>
      <c r="B184" s="21" t="s">
        <v>200</v>
      </c>
      <c r="C184" s="21" t="s">
        <v>297</v>
      </c>
      <c r="D184" s="31">
        <v>1209000</v>
      </c>
      <c r="E184" s="31">
        <v>42475</v>
      </c>
      <c r="F184" s="31">
        <v>1166525</v>
      </c>
    </row>
    <row r="185" spans="1:6">
      <c r="A185" s="27" t="s">
        <v>231</v>
      </c>
      <c r="B185" s="21" t="s">
        <v>200</v>
      </c>
      <c r="C185" s="21" t="s">
        <v>298</v>
      </c>
      <c r="D185" s="31">
        <v>21190600</v>
      </c>
      <c r="E185" s="31">
        <v>6885235.2599999998</v>
      </c>
      <c r="F185" s="31">
        <v>14305364.74</v>
      </c>
    </row>
    <row r="186" spans="1:6" ht="24">
      <c r="A186" s="27" t="s">
        <v>233</v>
      </c>
      <c r="B186" s="21" t="s">
        <v>200</v>
      </c>
      <c r="C186" s="21" t="s">
        <v>299</v>
      </c>
      <c r="D186" s="31">
        <v>235800</v>
      </c>
      <c r="E186" s="31">
        <v>1938.31</v>
      </c>
      <c r="F186" s="31">
        <v>233861.69</v>
      </c>
    </row>
    <row r="187" spans="1:6" ht="36">
      <c r="A187" s="27" t="s">
        <v>235</v>
      </c>
      <c r="B187" s="21" t="s">
        <v>200</v>
      </c>
      <c r="C187" s="21" t="s">
        <v>300</v>
      </c>
      <c r="D187" s="31">
        <v>6399600</v>
      </c>
      <c r="E187" s="31">
        <v>1642377.76</v>
      </c>
      <c r="F187" s="31">
        <v>4757222.24</v>
      </c>
    </row>
    <row r="188" spans="1:6" ht="24">
      <c r="A188" s="27" t="s">
        <v>201</v>
      </c>
      <c r="B188" s="21" t="s">
        <v>200</v>
      </c>
      <c r="C188" s="21" t="s">
        <v>301</v>
      </c>
      <c r="D188" s="31">
        <v>22555700</v>
      </c>
      <c r="E188" s="31">
        <v>6356988.9900000002</v>
      </c>
      <c r="F188" s="31">
        <v>16198711.01</v>
      </c>
    </row>
    <row r="189" spans="1:6" ht="36">
      <c r="A189" s="27" t="s">
        <v>203</v>
      </c>
      <c r="B189" s="21" t="s">
        <v>200</v>
      </c>
      <c r="C189" s="21" t="s">
        <v>302</v>
      </c>
      <c r="D189" s="31">
        <v>539600</v>
      </c>
      <c r="E189" s="31">
        <v>116678.09</v>
      </c>
      <c r="F189" s="31">
        <v>422921.91</v>
      </c>
    </row>
    <row r="190" spans="1:6" ht="36">
      <c r="A190" s="27" t="s">
        <v>205</v>
      </c>
      <c r="B190" s="21" t="s">
        <v>200</v>
      </c>
      <c r="C190" s="21" t="s">
        <v>303</v>
      </c>
      <c r="D190" s="31">
        <v>6811800</v>
      </c>
      <c r="E190" s="31">
        <v>1627769.44</v>
      </c>
      <c r="F190" s="31">
        <v>5184030.5599999996</v>
      </c>
    </row>
    <row r="191" spans="1:6" ht="24">
      <c r="A191" s="27" t="s">
        <v>210</v>
      </c>
      <c r="B191" s="21" t="s">
        <v>200</v>
      </c>
      <c r="C191" s="21" t="s">
        <v>304</v>
      </c>
      <c r="D191" s="31">
        <v>2546000</v>
      </c>
      <c r="E191" s="31">
        <v>488306.54</v>
      </c>
      <c r="F191" s="31">
        <v>2057693.46</v>
      </c>
    </row>
    <row r="192" spans="1:6" ht="24">
      <c r="A192" s="27" t="s">
        <v>212</v>
      </c>
      <c r="B192" s="21" t="s">
        <v>200</v>
      </c>
      <c r="C192" s="21" t="s">
        <v>305</v>
      </c>
      <c r="D192" s="31">
        <v>8424100</v>
      </c>
      <c r="E192" s="31">
        <v>3254944.42</v>
      </c>
      <c r="F192" s="31">
        <v>5169155.58</v>
      </c>
    </row>
    <row r="193" spans="1:6">
      <c r="A193" s="27" t="s">
        <v>271</v>
      </c>
      <c r="B193" s="21" t="s">
        <v>200</v>
      </c>
      <c r="C193" s="21" t="s">
        <v>306</v>
      </c>
      <c r="D193" s="31">
        <v>740300</v>
      </c>
      <c r="E193" s="31">
        <v>17040</v>
      </c>
      <c r="F193" s="31">
        <v>723260</v>
      </c>
    </row>
    <row r="194" spans="1:6" ht="72">
      <c r="A194" s="27" t="s">
        <v>242</v>
      </c>
      <c r="B194" s="21" t="s">
        <v>200</v>
      </c>
      <c r="C194" s="21" t="s">
        <v>307</v>
      </c>
      <c r="D194" s="31">
        <v>900</v>
      </c>
      <c r="E194" s="31">
        <v>300</v>
      </c>
      <c r="F194" s="31">
        <v>600</v>
      </c>
    </row>
    <row r="195" spans="1:6" ht="24">
      <c r="A195" s="27" t="s">
        <v>216</v>
      </c>
      <c r="B195" s="21" t="s">
        <v>200</v>
      </c>
      <c r="C195" s="21" t="s">
        <v>308</v>
      </c>
      <c r="D195" s="31">
        <v>1077100</v>
      </c>
      <c r="E195" s="31">
        <v>521711</v>
      </c>
      <c r="F195" s="31">
        <v>555389</v>
      </c>
    </row>
    <row r="196" spans="1:6">
      <c r="A196" s="27" t="s">
        <v>218</v>
      </c>
      <c r="B196" s="21" t="s">
        <v>200</v>
      </c>
      <c r="C196" s="21" t="s">
        <v>309</v>
      </c>
      <c r="D196" s="31">
        <v>31200</v>
      </c>
      <c r="E196" s="31">
        <v>10299.5</v>
      </c>
      <c r="F196" s="31">
        <v>20900.5</v>
      </c>
    </row>
    <row r="197" spans="1:6">
      <c r="A197" s="27" t="s">
        <v>220</v>
      </c>
      <c r="B197" s="21" t="s">
        <v>200</v>
      </c>
      <c r="C197" s="21" t="s">
        <v>310</v>
      </c>
      <c r="D197" s="31">
        <v>42200</v>
      </c>
      <c r="E197" s="31">
        <v>4289.92</v>
      </c>
      <c r="F197" s="31">
        <v>37910.080000000002</v>
      </c>
    </row>
    <row r="198" spans="1:6" ht="24">
      <c r="A198" s="27" t="s">
        <v>259</v>
      </c>
      <c r="B198" s="21" t="s">
        <v>200</v>
      </c>
      <c r="C198" s="21" t="s">
        <v>311</v>
      </c>
      <c r="D198" s="31">
        <v>2512800</v>
      </c>
      <c r="E198" s="31">
        <v>0</v>
      </c>
      <c r="F198" s="31">
        <v>2512800</v>
      </c>
    </row>
    <row r="199" spans="1:6" ht="48">
      <c r="A199" s="27" t="s">
        <v>257</v>
      </c>
      <c r="B199" s="21" t="s">
        <v>200</v>
      </c>
      <c r="C199" s="21" t="s">
        <v>312</v>
      </c>
      <c r="D199" s="31">
        <v>91788100</v>
      </c>
      <c r="E199" s="31">
        <v>29323000</v>
      </c>
      <c r="F199" s="31">
        <v>62465100</v>
      </c>
    </row>
    <row r="200" spans="1:6" ht="48">
      <c r="A200" s="27" t="s">
        <v>261</v>
      </c>
      <c r="B200" s="21" t="s">
        <v>200</v>
      </c>
      <c r="C200" s="21" t="s">
        <v>313</v>
      </c>
      <c r="D200" s="31">
        <v>3394000</v>
      </c>
      <c r="E200" s="31">
        <v>636433</v>
      </c>
      <c r="F200" s="31">
        <v>2757567</v>
      </c>
    </row>
    <row r="201" spans="1:6" ht="24">
      <c r="A201" s="27" t="s">
        <v>201</v>
      </c>
      <c r="B201" s="21" t="s">
        <v>200</v>
      </c>
      <c r="C201" s="21" t="s">
        <v>314</v>
      </c>
      <c r="D201" s="31">
        <v>12842200</v>
      </c>
      <c r="E201" s="31">
        <v>3492638.87</v>
      </c>
      <c r="F201" s="31">
        <v>9349561.1300000008</v>
      </c>
    </row>
    <row r="202" spans="1:6" ht="36">
      <c r="A202" s="27" t="s">
        <v>203</v>
      </c>
      <c r="B202" s="21" t="s">
        <v>200</v>
      </c>
      <c r="C202" s="21" t="s">
        <v>315</v>
      </c>
      <c r="D202" s="31">
        <v>392600</v>
      </c>
      <c r="E202" s="31">
        <v>49790.78</v>
      </c>
      <c r="F202" s="31">
        <v>342809.22</v>
      </c>
    </row>
    <row r="203" spans="1:6" ht="36">
      <c r="A203" s="27" t="s">
        <v>205</v>
      </c>
      <c r="B203" s="21" t="s">
        <v>200</v>
      </c>
      <c r="C203" s="21" t="s">
        <v>316</v>
      </c>
      <c r="D203" s="31">
        <v>3700200</v>
      </c>
      <c r="E203" s="31">
        <v>895898.24</v>
      </c>
      <c r="F203" s="31">
        <v>2804301.76</v>
      </c>
    </row>
    <row r="204" spans="1:6" ht="24">
      <c r="A204" s="27" t="s">
        <v>210</v>
      </c>
      <c r="B204" s="21" t="s">
        <v>200</v>
      </c>
      <c r="C204" s="21" t="s">
        <v>317</v>
      </c>
      <c r="D204" s="31">
        <v>553200</v>
      </c>
      <c r="E204" s="31">
        <v>129143.76</v>
      </c>
      <c r="F204" s="31">
        <v>424056.24</v>
      </c>
    </row>
    <row r="205" spans="1:6" ht="24">
      <c r="A205" s="27" t="s">
        <v>212</v>
      </c>
      <c r="B205" s="21" t="s">
        <v>200</v>
      </c>
      <c r="C205" s="21" t="s">
        <v>318</v>
      </c>
      <c r="D205" s="31">
        <v>2507200</v>
      </c>
      <c r="E205" s="31">
        <v>995145.5</v>
      </c>
      <c r="F205" s="31">
        <v>1512054.5</v>
      </c>
    </row>
    <row r="206" spans="1:6" ht="24">
      <c r="A206" s="27" t="s">
        <v>214</v>
      </c>
      <c r="B206" s="21" t="s">
        <v>200</v>
      </c>
      <c r="C206" s="21" t="s">
        <v>319</v>
      </c>
      <c r="D206" s="31">
        <v>220500</v>
      </c>
      <c r="E206" s="31">
        <v>0</v>
      </c>
      <c r="F206" s="31">
        <v>220500</v>
      </c>
    </row>
    <row r="207" spans="1:6" ht="24">
      <c r="A207" s="27" t="s">
        <v>216</v>
      </c>
      <c r="B207" s="21" t="s">
        <v>200</v>
      </c>
      <c r="C207" s="21" t="s">
        <v>320</v>
      </c>
      <c r="D207" s="31">
        <v>3500</v>
      </c>
      <c r="E207" s="31">
        <v>839</v>
      </c>
      <c r="F207" s="31">
        <v>2661</v>
      </c>
    </row>
    <row r="208" spans="1:6">
      <c r="A208" s="27" t="s">
        <v>218</v>
      </c>
      <c r="B208" s="21" t="s">
        <v>200</v>
      </c>
      <c r="C208" s="21" t="s">
        <v>321</v>
      </c>
      <c r="D208" s="31">
        <v>6800</v>
      </c>
      <c r="E208" s="31">
        <v>0</v>
      </c>
      <c r="F208" s="31">
        <v>6800</v>
      </c>
    </row>
    <row r="209" spans="1:6">
      <c r="A209" s="27" t="s">
        <v>220</v>
      </c>
      <c r="B209" s="21" t="s">
        <v>200</v>
      </c>
      <c r="C209" s="21" t="s">
        <v>322</v>
      </c>
      <c r="D209" s="31">
        <v>24800</v>
      </c>
      <c r="E209" s="31">
        <v>395.49</v>
      </c>
      <c r="F209" s="31">
        <v>24404.51</v>
      </c>
    </row>
    <row r="210" spans="1:6" ht="24">
      <c r="A210" s="27" t="s">
        <v>201</v>
      </c>
      <c r="B210" s="21" t="s">
        <v>200</v>
      </c>
      <c r="C210" s="21" t="s">
        <v>323</v>
      </c>
      <c r="D210" s="31">
        <v>11551600</v>
      </c>
      <c r="E210" s="31">
        <v>3144788.81</v>
      </c>
      <c r="F210" s="31">
        <v>8406811.1899999995</v>
      </c>
    </row>
    <row r="211" spans="1:6" ht="36">
      <c r="A211" s="27" t="s">
        <v>203</v>
      </c>
      <c r="B211" s="21" t="s">
        <v>200</v>
      </c>
      <c r="C211" s="21" t="s">
        <v>324</v>
      </c>
      <c r="D211" s="31">
        <v>659900</v>
      </c>
      <c r="E211" s="31">
        <v>210</v>
      </c>
      <c r="F211" s="31">
        <v>659690</v>
      </c>
    </row>
    <row r="212" spans="1:6" ht="36">
      <c r="A212" s="27" t="s">
        <v>205</v>
      </c>
      <c r="B212" s="21" t="s">
        <v>200</v>
      </c>
      <c r="C212" s="21" t="s">
        <v>325</v>
      </c>
      <c r="D212" s="31">
        <v>3488600</v>
      </c>
      <c r="E212" s="31">
        <v>747544.04</v>
      </c>
      <c r="F212" s="31">
        <v>2741055.96</v>
      </c>
    </row>
    <row r="213" spans="1:6" ht="24">
      <c r="A213" s="27" t="s">
        <v>210</v>
      </c>
      <c r="B213" s="21" t="s">
        <v>200</v>
      </c>
      <c r="C213" s="21" t="s">
        <v>326</v>
      </c>
      <c r="D213" s="31">
        <v>278300</v>
      </c>
      <c r="E213" s="31">
        <v>68513.070000000007</v>
      </c>
      <c r="F213" s="31">
        <v>209786.93</v>
      </c>
    </row>
    <row r="214" spans="1:6" ht="24">
      <c r="A214" s="27" t="s">
        <v>212</v>
      </c>
      <c r="B214" s="21" t="s">
        <v>200</v>
      </c>
      <c r="C214" s="21" t="s">
        <v>327</v>
      </c>
      <c r="D214" s="31">
        <v>20218600</v>
      </c>
      <c r="E214" s="31">
        <v>3042105.99</v>
      </c>
      <c r="F214" s="31">
        <v>17176494.010000002</v>
      </c>
    </row>
    <row r="215" spans="1:6" ht="48">
      <c r="A215" s="27" t="s">
        <v>257</v>
      </c>
      <c r="B215" s="21" t="s">
        <v>200</v>
      </c>
      <c r="C215" s="21" t="s">
        <v>328</v>
      </c>
      <c r="D215" s="31">
        <v>26414000</v>
      </c>
      <c r="E215" s="31">
        <v>8803500</v>
      </c>
      <c r="F215" s="31">
        <v>17610500</v>
      </c>
    </row>
    <row r="216" spans="1:6">
      <c r="A216" s="27" t="s">
        <v>271</v>
      </c>
      <c r="B216" s="21" t="s">
        <v>200</v>
      </c>
      <c r="C216" s="21" t="s">
        <v>329</v>
      </c>
      <c r="D216" s="31">
        <v>655000</v>
      </c>
      <c r="E216" s="31">
        <v>0</v>
      </c>
      <c r="F216" s="31">
        <v>655000</v>
      </c>
    </row>
    <row r="217" spans="1:6" ht="24">
      <c r="A217" s="27" t="s">
        <v>216</v>
      </c>
      <c r="B217" s="21" t="s">
        <v>200</v>
      </c>
      <c r="C217" s="21" t="s">
        <v>330</v>
      </c>
      <c r="D217" s="31">
        <v>6000</v>
      </c>
      <c r="E217" s="31">
        <v>3476</v>
      </c>
      <c r="F217" s="31">
        <v>2524</v>
      </c>
    </row>
    <row r="218" spans="1:6">
      <c r="A218" s="27" t="s">
        <v>218</v>
      </c>
      <c r="B218" s="21" t="s">
        <v>200</v>
      </c>
      <c r="C218" s="21" t="s">
        <v>331</v>
      </c>
      <c r="D218" s="31">
        <v>4500</v>
      </c>
      <c r="E218" s="31">
        <v>800</v>
      </c>
      <c r="F218" s="31">
        <v>3700</v>
      </c>
    </row>
    <row r="219" spans="1:6">
      <c r="A219" s="27" t="s">
        <v>220</v>
      </c>
      <c r="B219" s="21" t="s">
        <v>200</v>
      </c>
      <c r="C219" s="21" t="s">
        <v>332</v>
      </c>
      <c r="D219" s="31">
        <v>600</v>
      </c>
      <c r="E219" s="31">
        <v>0</v>
      </c>
      <c r="F219" s="31">
        <v>600</v>
      </c>
    </row>
    <row r="220" spans="1:6" ht="24">
      <c r="A220" s="27" t="s">
        <v>212</v>
      </c>
      <c r="B220" s="21" t="s">
        <v>200</v>
      </c>
      <c r="C220" s="21" t="s">
        <v>333</v>
      </c>
      <c r="D220" s="31">
        <v>108000</v>
      </c>
      <c r="E220" s="31">
        <v>18796.39</v>
      </c>
      <c r="F220" s="31">
        <v>89203.61</v>
      </c>
    </row>
    <row r="221" spans="1:6">
      <c r="A221" s="27" t="s">
        <v>334</v>
      </c>
      <c r="B221" s="21" t="s">
        <v>200</v>
      </c>
      <c r="C221" s="21" t="s">
        <v>335</v>
      </c>
      <c r="D221" s="31">
        <v>10800000</v>
      </c>
      <c r="E221" s="31">
        <v>4133914</v>
      </c>
      <c r="F221" s="31">
        <v>6666086</v>
      </c>
    </row>
    <row r="222" spans="1:6" ht="48">
      <c r="A222" s="27" t="s">
        <v>257</v>
      </c>
      <c r="B222" s="21" t="s">
        <v>200</v>
      </c>
      <c r="C222" s="21" t="s">
        <v>336</v>
      </c>
      <c r="D222" s="31">
        <v>35852000</v>
      </c>
      <c r="E222" s="31">
        <v>11234000</v>
      </c>
      <c r="F222" s="31">
        <v>24618000</v>
      </c>
    </row>
    <row r="223" spans="1:6" ht="24">
      <c r="A223" s="27" t="s">
        <v>212</v>
      </c>
      <c r="B223" s="21" t="s">
        <v>200</v>
      </c>
      <c r="C223" s="21" t="s">
        <v>337</v>
      </c>
      <c r="D223" s="31">
        <v>1357200</v>
      </c>
      <c r="E223" s="31">
        <v>257891.55</v>
      </c>
      <c r="F223" s="31">
        <v>1099308.45</v>
      </c>
    </row>
    <row r="224" spans="1:6" ht="24">
      <c r="A224" s="27" t="s">
        <v>338</v>
      </c>
      <c r="B224" s="21" t="s">
        <v>200</v>
      </c>
      <c r="C224" s="21" t="s">
        <v>339</v>
      </c>
      <c r="D224" s="31">
        <v>87356300</v>
      </c>
      <c r="E224" s="31">
        <v>23126744.300000001</v>
      </c>
      <c r="F224" s="31">
        <v>64229555.700000003</v>
      </c>
    </row>
    <row r="225" spans="1:6" ht="24">
      <c r="A225" s="27" t="s">
        <v>214</v>
      </c>
      <c r="B225" s="21" t="s">
        <v>200</v>
      </c>
      <c r="C225" s="21" t="s">
        <v>340</v>
      </c>
      <c r="D225" s="31">
        <v>16060275</v>
      </c>
      <c r="E225" s="31">
        <v>4460771.8600000003</v>
      </c>
      <c r="F225" s="31">
        <v>11599503.140000001</v>
      </c>
    </row>
    <row r="226" spans="1:6" ht="24">
      <c r="A226" s="27" t="s">
        <v>341</v>
      </c>
      <c r="B226" s="21" t="s">
        <v>200</v>
      </c>
      <c r="C226" s="21" t="s">
        <v>342</v>
      </c>
      <c r="D226" s="31">
        <v>191964800</v>
      </c>
      <c r="E226" s="31">
        <v>63988300</v>
      </c>
      <c r="F226" s="31">
        <v>127976500</v>
      </c>
    </row>
    <row r="227" spans="1:6">
      <c r="A227" s="27" t="s">
        <v>291</v>
      </c>
      <c r="B227" s="21" t="s">
        <v>200</v>
      </c>
      <c r="C227" s="21" t="s">
        <v>343</v>
      </c>
      <c r="D227" s="31">
        <v>285200</v>
      </c>
      <c r="E227" s="31">
        <v>68040.84</v>
      </c>
      <c r="F227" s="31">
        <v>217159.16</v>
      </c>
    </row>
    <row r="228" spans="1:6" ht="24">
      <c r="A228" s="27" t="s">
        <v>344</v>
      </c>
      <c r="B228" s="21" t="s">
        <v>200</v>
      </c>
      <c r="C228" s="21" t="s">
        <v>345</v>
      </c>
      <c r="D228" s="31">
        <v>734100</v>
      </c>
      <c r="E228" s="31">
        <v>267043.39</v>
      </c>
      <c r="F228" s="31">
        <v>467056.61</v>
      </c>
    </row>
    <row r="229" spans="1:6">
      <c r="A229" s="27" t="s">
        <v>271</v>
      </c>
      <c r="B229" s="21" t="s">
        <v>200</v>
      </c>
      <c r="C229" s="21" t="s">
        <v>346</v>
      </c>
      <c r="D229" s="31">
        <v>3112600</v>
      </c>
      <c r="E229" s="31">
        <v>39106.43</v>
      </c>
      <c r="F229" s="31">
        <v>3073493.57</v>
      </c>
    </row>
    <row r="230" spans="1:6" ht="24">
      <c r="A230" s="27" t="s">
        <v>212</v>
      </c>
      <c r="B230" s="21" t="s">
        <v>200</v>
      </c>
      <c r="C230" s="21" t="s">
        <v>347</v>
      </c>
      <c r="D230" s="31">
        <v>104200</v>
      </c>
      <c r="E230" s="31">
        <v>14254.27</v>
      </c>
      <c r="F230" s="31">
        <v>89945.73</v>
      </c>
    </row>
    <row r="231" spans="1:6" ht="24">
      <c r="A231" s="27" t="s">
        <v>338</v>
      </c>
      <c r="B231" s="21" t="s">
        <v>200</v>
      </c>
      <c r="C231" s="21" t="s">
        <v>348</v>
      </c>
      <c r="D231" s="31">
        <v>41087500</v>
      </c>
      <c r="E231" s="31">
        <v>11989357.890000001</v>
      </c>
      <c r="F231" s="31">
        <v>29098142.109999999</v>
      </c>
    </row>
    <row r="232" spans="1:6" ht="24">
      <c r="A232" s="27" t="s">
        <v>201</v>
      </c>
      <c r="B232" s="21" t="s">
        <v>200</v>
      </c>
      <c r="C232" s="21" t="s">
        <v>349</v>
      </c>
      <c r="D232" s="31">
        <v>20048900</v>
      </c>
      <c r="E232" s="31">
        <v>5709557.5899999999</v>
      </c>
      <c r="F232" s="31">
        <v>14339342.41</v>
      </c>
    </row>
    <row r="233" spans="1:6" ht="36">
      <c r="A233" s="27" t="s">
        <v>203</v>
      </c>
      <c r="B233" s="21" t="s">
        <v>200</v>
      </c>
      <c r="C233" s="21" t="s">
        <v>350</v>
      </c>
      <c r="D233" s="31">
        <v>284400</v>
      </c>
      <c r="E233" s="31">
        <v>98495</v>
      </c>
      <c r="F233" s="31">
        <v>185905</v>
      </c>
    </row>
    <row r="234" spans="1:6" ht="36">
      <c r="A234" s="27" t="s">
        <v>205</v>
      </c>
      <c r="B234" s="21" t="s">
        <v>200</v>
      </c>
      <c r="C234" s="21" t="s">
        <v>351</v>
      </c>
      <c r="D234" s="31">
        <v>5862900</v>
      </c>
      <c r="E234" s="31">
        <v>2145397.69</v>
      </c>
      <c r="F234" s="31">
        <v>3717502.31</v>
      </c>
    </row>
    <row r="235" spans="1:6" ht="24">
      <c r="A235" s="27" t="s">
        <v>210</v>
      </c>
      <c r="B235" s="21" t="s">
        <v>200</v>
      </c>
      <c r="C235" s="21" t="s">
        <v>352</v>
      </c>
      <c r="D235" s="31">
        <v>1309400</v>
      </c>
      <c r="E235" s="31">
        <v>91856.51</v>
      </c>
      <c r="F235" s="31">
        <v>1217543.49</v>
      </c>
    </row>
    <row r="236" spans="1:6" ht="24">
      <c r="A236" s="27" t="s">
        <v>212</v>
      </c>
      <c r="B236" s="21" t="s">
        <v>200</v>
      </c>
      <c r="C236" s="21" t="s">
        <v>353</v>
      </c>
      <c r="D236" s="31">
        <v>6595500</v>
      </c>
      <c r="E236" s="31">
        <v>912436.1</v>
      </c>
      <c r="F236" s="31">
        <v>5683063.9000000004</v>
      </c>
    </row>
    <row r="237" spans="1:6">
      <c r="A237" s="27" t="s">
        <v>252</v>
      </c>
      <c r="B237" s="21" t="s">
        <v>200</v>
      </c>
      <c r="C237" s="21" t="s">
        <v>354</v>
      </c>
      <c r="D237" s="31">
        <v>885500</v>
      </c>
      <c r="E237" s="31">
        <v>158722.23000000001</v>
      </c>
      <c r="F237" s="31">
        <v>726777.77</v>
      </c>
    </row>
    <row r="238" spans="1:6">
      <c r="A238" s="27" t="s">
        <v>271</v>
      </c>
      <c r="B238" s="21" t="s">
        <v>200</v>
      </c>
      <c r="C238" s="21" t="s">
        <v>355</v>
      </c>
      <c r="D238" s="31">
        <v>739800</v>
      </c>
      <c r="E238" s="31">
        <v>1590</v>
      </c>
      <c r="F238" s="31">
        <v>738210</v>
      </c>
    </row>
    <row r="239" spans="1:6" ht="24">
      <c r="A239" s="27" t="s">
        <v>216</v>
      </c>
      <c r="B239" s="21" t="s">
        <v>200</v>
      </c>
      <c r="C239" s="21" t="s">
        <v>356</v>
      </c>
      <c r="D239" s="31">
        <v>15000</v>
      </c>
      <c r="E239" s="31">
        <v>1600</v>
      </c>
      <c r="F239" s="31">
        <v>13400</v>
      </c>
    </row>
    <row r="240" spans="1:6">
      <c r="A240" s="27" t="s">
        <v>218</v>
      </c>
      <c r="B240" s="21" t="s">
        <v>200</v>
      </c>
      <c r="C240" s="21" t="s">
        <v>357</v>
      </c>
      <c r="D240" s="31">
        <v>27000</v>
      </c>
      <c r="E240" s="31">
        <v>5068</v>
      </c>
      <c r="F240" s="31">
        <v>21932</v>
      </c>
    </row>
    <row r="241" spans="1:6">
      <c r="A241" s="27" t="s">
        <v>220</v>
      </c>
      <c r="B241" s="21" t="s">
        <v>200</v>
      </c>
      <c r="C241" s="21" t="s">
        <v>358</v>
      </c>
      <c r="D241" s="31">
        <v>11000</v>
      </c>
      <c r="E241" s="31">
        <v>1775.77</v>
      </c>
      <c r="F241" s="31">
        <v>9224.23</v>
      </c>
    </row>
    <row r="242" spans="1:6" ht="48">
      <c r="A242" s="27" t="s">
        <v>257</v>
      </c>
      <c r="B242" s="21" t="s">
        <v>200</v>
      </c>
      <c r="C242" s="21" t="s">
        <v>359</v>
      </c>
      <c r="D242" s="31">
        <v>83769000</v>
      </c>
      <c r="E242" s="31">
        <v>27923200</v>
      </c>
      <c r="F242" s="31">
        <v>55845800</v>
      </c>
    </row>
    <row r="243" spans="1:6" ht="24">
      <c r="A243" s="27" t="s">
        <v>212</v>
      </c>
      <c r="B243" s="21" t="s">
        <v>200</v>
      </c>
      <c r="C243" s="21" t="s">
        <v>360</v>
      </c>
      <c r="D243" s="31">
        <v>720000</v>
      </c>
      <c r="E243" s="31">
        <v>0</v>
      </c>
      <c r="F243" s="31">
        <v>720000</v>
      </c>
    </row>
    <row r="244" spans="1:6">
      <c r="A244" s="27" t="s">
        <v>291</v>
      </c>
      <c r="B244" s="21" t="s">
        <v>200</v>
      </c>
      <c r="C244" s="21" t="s">
        <v>361</v>
      </c>
      <c r="D244" s="31">
        <v>480000</v>
      </c>
      <c r="E244" s="31">
        <v>160000</v>
      </c>
      <c r="F244" s="31">
        <v>320000</v>
      </c>
    </row>
    <row r="245" spans="1:6" ht="48">
      <c r="A245" s="27" t="s">
        <v>257</v>
      </c>
      <c r="B245" s="21" t="s">
        <v>200</v>
      </c>
      <c r="C245" s="21" t="s">
        <v>362</v>
      </c>
      <c r="D245" s="31">
        <v>7176000</v>
      </c>
      <c r="E245" s="31">
        <v>2392000</v>
      </c>
      <c r="F245" s="31">
        <v>4784000</v>
      </c>
    </row>
    <row r="246" spans="1:6">
      <c r="A246" s="18" t="s">
        <v>363</v>
      </c>
      <c r="B246" s="19" t="s">
        <v>364</v>
      </c>
      <c r="C246" s="19" t="s">
        <v>29</v>
      </c>
      <c r="D246" s="30">
        <v>-77786692.469999999</v>
      </c>
      <c r="E246" s="30">
        <v>-3144281.09</v>
      </c>
      <c r="F246" s="30">
        <v>0</v>
      </c>
    </row>
    <row r="248" spans="1:6">
      <c r="A248" s="41" t="s">
        <v>365</v>
      </c>
      <c r="B248" s="42"/>
      <c r="C248" s="42"/>
      <c r="D248" s="42"/>
      <c r="E248" s="42"/>
      <c r="F248" s="42"/>
    </row>
    <row r="249" spans="1:6">
      <c r="A249" s="15"/>
      <c r="B249" s="15"/>
      <c r="C249" s="15"/>
      <c r="D249" s="15"/>
      <c r="E249" s="15"/>
      <c r="F249" s="23"/>
    </row>
    <row r="250" spans="1:6">
      <c r="A250" s="43" t="s">
        <v>21</v>
      </c>
      <c r="B250" s="45" t="s">
        <v>22</v>
      </c>
      <c r="C250" s="45" t="s">
        <v>366</v>
      </c>
      <c r="D250" s="45" t="s">
        <v>24</v>
      </c>
      <c r="E250" s="45" t="s">
        <v>25</v>
      </c>
      <c r="F250" s="47" t="s">
        <v>26</v>
      </c>
    </row>
    <row r="251" spans="1:6" ht="18.600000000000001" customHeight="1">
      <c r="A251" s="44"/>
      <c r="B251" s="46"/>
      <c r="C251" s="46"/>
      <c r="D251" s="46"/>
      <c r="E251" s="46"/>
      <c r="F251" s="48"/>
    </row>
    <row r="252" spans="1:6" ht="15.75" thickBot="1">
      <c r="A252" s="16">
        <v>1</v>
      </c>
      <c r="B252" s="17">
        <v>2</v>
      </c>
      <c r="C252" s="17">
        <v>3</v>
      </c>
      <c r="D252" s="17">
        <v>4</v>
      </c>
      <c r="E252" s="17">
        <v>5</v>
      </c>
      <c r="F252" s="17">
        <v>6</v>
      </c>
    </row>
    <row r="253" spans="1:6">
      <c r="A253" s="18" t="s">
        <v>367</v>
      </c>
      <c r="B253" s="19" t="s">
        <v>368</v>
      </c>
      <c r="C253" s="19" t="s">
        <v>29</v>
      </c>
      <c r="D253" s="28">
        <f>D256</f>
        <v>77786692.46999979</v>
      </c>
      <c r="E253" s="28">
        <v>3144281.09</v>
      </c>
      <c r="F253" s="28">
        <f>D253-E253</f>
        <v>74642411.379999787</v>
      </c>
    </row>
    <row r="254" spans="1:6" ht="36">
      <c r="A254" s="18" t="s">
        <v>369</v>
      </c>
      <c r="B254" s="19" t="s">
        <v>370</v>
      </c>
      <c r="C254" s="19" t="s">
        <v>29</v>
      </c>
      <c r="D254" s="28">
        <v>0</v>
      </c>
      <c r="E254" s="28">
        <v>0</v>
      </c>
      <c r="F254" s="28">
        <v>0</v>
      </c>
    </row>
    <row r="255" spans="1:6" ht="24">
      <c r="A255" s="18" t="s">
        <v>371</v>
      </c>
      <c r="B255" s="19" t="s">
        <v>372</v>
      </c>
      <c r="C255" s="19" t="s">
        <v>29</v>
      </c>
      <c r="D255" s="28">
        <v>0</v>
      </c>
      <c r="E255" s="28">
        <v>0</v>
      </c>
      <c r="F255" s="28">
        <v>0</v>
      </c>
    </row>
    <row r="256" spans="1:6">
      <c r="A256" s="18" t="s">
        <v>373</v>
      </c>
      <c r="B256" s="19" t="s">
        <v>374</v>
      </c>
      <c r="C256" s="19"/>
      <c r="D256" s="28">
        <f>D258+D259</f>
        <v>77786692.46999979</v>
      </c>
      <c r="E256" s="28">
        <v>3144281.09</v>
      </c>
      <c r="F256" s="28">
        <f>F253</f>
        <v>74642411.379999787</v>
      </c>
    </row>
    <row r="257" spans="1:6">
      <c r="A257" s="18" t="s">
        <v>375</v>
      </c>
      <c r="B257" s="19" t="s">
        <v>376</v>
      </c>
      <c r="C257" s="19"/>
      <c r="D257" s="28">
        <f>-D15</f>
        <v>-3437534500</v>
      </c>
      <c r="E257" s="28">
        <f>-E15</f>
        <v>-1081660829.2099996</v>
      </c>
      <c r="F257" s="28">
        <v>0</v>
      </c>
    </row>
    <row r="258" spans="1:6">
      <c r="A258" s="20" t="s">
        <v>377</v>
      </c>
      <c r="B258" s="21" t="s">
        <v>376</v>
      </c>
      <c r="C258" s="21" t="s">
        <v>378</v>
      </c>
      <c r="D258" s="29">
        <f>D257</f>
        <v>-3437534500</v>
      </c>
      <c r="E258" s="29">
        <f>E257</f>
        <v>-1081660829.2099996</v>
      </c>
      <c r="F258" s="29">
        <v>0</v>
      </c>
    </row>
    <row r="259" spans="1:6">
      <c r="A259" s="18" t="s">
        <v>379</v>
      </c>
      <c r="B259" s="19" t="s">
        <v>380</v>
      </c>
      <c r="C259" s="19"/>
      <c r="D259" s="28">
        <f>D108</f>
        <v>3515321192.4699998</v>
      </c>
      <c r="E259" s="28">
        <f>E108</f>
        <v>1084805110.2999997</v>
      </c>
      <c r="F259" s="28">
        <v>0</v>
      </c>
    </row>
    <row r="260" spans="1:6">
      <c r="A260" s="20" t="s">
        <v>381</v>
      </c>
      <c r="B260" s="21" t="s">
        <v>380</v>
      </c>
      <c r="C260" s="21" t="s">
        <v>382</v>
      </c>
      <c r="D260" s="29">
        <f>D259</f>
        <v>3515321192.4699998</v>
      </c>
      <c r="E260" s="29">
        <f>E259</f>
        <v>1084805110.2999997</v>
      </c>
      <c r="F260" s="29">
        <v>0</v>
      </c>
    </row>
    <row r="261" spans="1:6">
      <c r="A261" s="22"/>
      <c r="B261" s="22"/>
      <c r="C261" s="22"/>
      <c r="D261" s="22"/>
      <c r="E261" s="22"/>
      <c r="F261" s="22"/>
    </row>
    <row r="262" spans="1:6" s="32" customFormat="1" ht="66.599999999999994" customHeight="1">
      <c r="A262" s="39" t="s">
        <v>383</v>
      </c>
      <c r="B262" s="40"/>
      <c r="C262" s="40"/>
      <c r="D262" s="40"/>
      <c r="E262" s="40"/>
      <c r="F262" s="40"/>
    </row>
  </sheetData>
  <mergeCells count="26">
    <mergeCell ref="A1:D1"/>
    <mergeCell ref="A3:D3"/>
    <mergeCell ref="B5:D5"/>
    <mergeCell ref="B6:D6"/>
    <mergeCell ref="A10:F10"/>
    <mergeCell ref="F12:F13"/>
    <mergeCell ref="A103:F103"/>
    <mergeCell ref="A105:A106"/>
    <mergeCell ref="B105:B106"/>
    <mergeCell ref="C105:C106"/>
    <mergeCell ref="D105:D106"/>
    <mergeCell ref="E105:E106"/>
    <mergeCell ref="F105:F106"/>
    <mergeCell ref="A12:A13"/>
    <mergeCell ref="B12:B13"/>
    <mergeCell ref="C12:C13"/>
    <mergeCell ref="D12:D13"/>
    <mergeCell ref="E12:E13"/>
    <mergeCell ref="A262:F262"/>
    <mergeCell ref="A248:F248"/>
    <mergeCell ref="A250:A251"/>
    <mergeCell ref="B250:B251"/>
    <mergeCell ref="C250:C251"/>
    <mergeCell ref="D250:D251"/>
    <mergeCell ref="E250:E251"/>
    <mergeCell ref="F250:F251"/>
  </mergeCells>
  <pageMargins left="0.59055118110236227" right="0.39370078740157483" top="0.39370078740157483" bottom="0.39370078740157483" header="0.39370078740157483" footer="0.51181102362204722"/>
  <pageSetup paperSize="9" scale="62" fitToHeight="0" orientation="portrait" errors="blank" r:id="rId1"/>
  <headerFooter>
    <evenFooter>&amp;L&amp;D</even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CE6439ED-841B-43DB-803A-416ADD26C00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Данные</vt:lpstr>
      <vt:lpstr>Данные!Область_печати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UIO6\Васильева</dc:creator>
  <cp:lastModifiedBy>Безруков</cp:lastModifiedBy>
  <cp:lastPrinted>2017-05-11T12:13:40Z</cp:lastPrinted>
  <dcterms:created xsi:type="dcterms:W3CDTF">2017-05-11T11:52:20Z</dcterms:created>
  <dcterms:modified xsi:type="dcterms:W3CDTF">2017-06-06T06:34:02Z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port Name">
    <vt:lpwstr>C__Documents and Settings_Шмакова.UIO6_Local Settings_Application Data_Кейсистемс_Бюджет-КС_ReportManager_v_72n117_item_4.xls</vt:lpwstr>
  </property>
</Properties>
</file>