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0" windowHeight="1185"/>
  </bookViews>
  <sheets>
    <sheet name="Данные" sheetId="1" r:id="rId1"/>
  </sheets>
  <definedNames>
    <definedName name="_xlnm.Print_Titles" localSheetId="0">Данные!$12:$14</definedName>
    <definedName name="_xlnm.Print_Area" localSheetId="0">Данные!$A$1:$F$244</definedName>
  </definedNames>
  <calcPr calcId="125725"/>
</workbook>
</file>

<file path=xl/calcChain.xml><?xml version="1.0" encoding="utf-8"?>
<calcChain xmlns="http://schemas.openxmlformats.org/spreadsheetml/2006/main">
  <c r="F15" i="1"/>
  <c r="D238"/>
  <c r="D235" s="1"/>
  <c r="D241"/>
  <c r="D239"/>
  <c r="E242"/>
  <c r="E238" s="1"/>
  <c r="E235" s="1"/>
  <c r="E228" s="1"/>
  <c r="E92"/>
  <c r="E239"/>
  <c r="F235" l="1"/>
  <c r="F238" s="1"/>
  <c r="D228"/>
</calcChain>
</file>

<file path=xl/sharedStrings.xml><?xml version="1.0" encoding="utf-8"?>
<sst xmlns="http://schemas.openxmlformats.org/spreadsheetml/2006/main" count="690" uniqueCount="356">
  <si>
    <t xml:space="preserve"> ОТЧЕТ ОБ ИСПОЛНЕНИИ БЮДЖЕТА</t>
  </si>
  <si>
    <t>КОДЫ</t>
  </si>
  <si>
    <t>Форма по ОКУД</t>
  </si>
  <si>
    <t>0503117</t>
  </si>
  <si>
    <t>на 1 февраля 2017 г.</t>
  </si>
  <si>
    <t>Дата</t>
  </si>
  <si>
    <t>01.02.2017</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</si>
  <si>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</si>
  <si>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</si>
  <si>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</si>
  <si>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</si>
  <si>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</si>
  <si>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</si>
  <si>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</si>
  <si>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Местный бюджет</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</si>
  <si>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</si>
  <si>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</si>
  <si>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</si>
  <si>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</si>
  <si>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</si>
  <si>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</si>
  <si>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</si>
  <si>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</si>
  <si>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</si>
  <si>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</si>
  <si>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</si>
  <si>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</si>
  <si>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</si>
  <si>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</si>
  <si>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</si>
  <si>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зачисляемый в бюджеты субъектов Российской Федерации</t>
  </si>
  <si>
    <t>00010101012020000110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</si>
  <si>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</si>
  <si>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00010101030010000110</t>
  </si>
  <si>
    <t>Налог на доходы физических лиц с доходов, полученных в виде дивидендов от долевого участия в деятельности организаций</t>
  </si>
  <si>
    <t>00010102010010000110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</si>
  <si>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</si>
  <si>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00010102020010000110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</si>
  <si>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</si>
  <si>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</si>
  <si>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</si>
  <si>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</si>
  <si>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Налог на добавленную стоимость на товары, ввозимые на территорию Российской Федерации</t>
  </si>
  <si>
    <t>00010401000010000110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</si>
  <si>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</si>
  <si>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</si>
  <si>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</si>
  <si>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</si>
  <si>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                                                                                                                                   Налог, взимаемый с налогоплательщиков, выбравших в качестве объекта налогобложения доходы, уменьшенные на величину расходов</t>
  </si>
  <si>
    <t>00010501021010000110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</si>
  <si>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</si>
  <si>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</si>
  <si>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</si>
  <si>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</si>
  <si>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</si>
  <si>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</si>
  <si>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</si>
  <si>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</si>
  <si>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</si>
  <si>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</si>
  <si>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</si>
  <si>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</si>
  <si>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</si>
  <si>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</si>
  <si>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</si>
  <si>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</si>
  <si>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</si>
  <si>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</si>
  <si>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</si>
  <si>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</si>
  <si>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</si>
  <si>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</si>
  <si>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</si>
  <si>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</si>
  <si>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</si>
  <si>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</si>
  <si>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</si>
  <si>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</si>
  <si>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</si>
  <si>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</si>
  <si>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</si>
  <si>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</si>
  <si>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 xml:space="preserve">Госпошлина за выдачу органом исполнительной власти специального разрешения на движение по автодорогам транспортных средств, осуществляющих перевозки опасных и тяжеловесных грузов
</t>
  </si>
  <si>
    <t>00010807172010000110</t>
  </si>
  <si>
    <t>Государственная пошлина за повторную выдачу свидетельства о постановке на учет в налоговом органе</t>
  </si>
  <si>
    <t>00010807310010000110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</si>
  <si>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</si>
  <si>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</si>
  <si>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</si>
  <si>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</si>
  <si>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</si>
  <si>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</si>
  <si>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иные виды негативного воздействия на окружающую среду</t>
  </si>
  <si>
    <t>00011201050010000120</t>
  </si>
  <si>
    <t>Плата за предоставление информации, содержащейся в Едином государственном реестре налогоплательщиков</t>
  </si>
  <si>
    <t>00011301010010000130</t>
  </si>
  <si>
    <t>00011301020010000130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</si>
  <si>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</si>
  <si>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</si>
  <si>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</si>
  <si>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</si>
  <si>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</si>
  <si>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</si>
  <si>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организациями городских округов за выполнение определенных функций</t>
  </si>
  <si>
    <t>00011502040040000140</t>
  </si>
  <si>
    <t>Сборы за выдачу лицензий органами государственной власти субъектов Российской Федерации</t>
  </si>
  <si>
    <t>00011503020020000140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</si>
  <si>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</si>
  <si>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</si>
  <si>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</si>
  <si>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</si>
  <si>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</si>
  <si>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00011605000010000140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</si>
  <si>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</si>
  <si>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</si>
  <si>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</si>
  <si>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00011617000010000140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</si>
  <si>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</si>
  <si>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</si>
  <si>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за нарушение Федерального закона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</si>
  <si>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</si>
  <si>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</si>
  <si>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</si>
  <si>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Денежные взыскания (штрафы) за нарушения законодательства Российской Федерации о безопасности дорожного движения
</t>
  </si>
  <si>
    <t>00011630020010000140</t>
  </si>
  <si>
    <t>Прочие денежные взыскания (штрафы) за административные правонарушения в области дорожного движения</t>
  </si>
  <si>
    <t>00011630030010000140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</si>
  <si>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</si>
  <si>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</si>
  <si>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</si>
  <si>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00011648000010000140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</si>
  <si>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</si>
  <si>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00011670010010000140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</si>
  <si>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</si>
  <si>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00011674000010000140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</si>
  <si>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</si>
  <si>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</si>
  <si>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Невыясненные поступления, зачисляемые в федеральный бюджет</t>
  </si>
  <si>
    <t>00011701010010000180</t>
  </si>
  <si>
    <t>Поступление средств, удерживаемых из заработной платы осужденных</t>
  </si>
  <si>
    <t>00011703000010000180</t>
  </si>
  <si>
    <t>Прочие неналоговые доходы федерального бюджета</t>
  </si>
  <si>
    <t>00011705010010000180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</si>
  <si>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</si>
  <si>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</si>
  <si>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</si>
  <si>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00020201003020000151</t>
  </si>
  <si>
    <t>Дотация на содержание объектов инфраструктуры города Байконура, связанных с арендой космодрома Байконур</t>
  </si>
  <si>
    <t>00020201006040000151</t>
  </si>
  <si>
    <t>Субвенции бюджетам субъектов Российской Федерации на оплату жилищно-коммунальных услуг отдельным категориям граждан</t>
  </si>
  <si>
    <t>00020203001020000151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</si>
  <si>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</si>
  <si>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00020203004020000151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</si>
  <si>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</si>
  <si>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00020203020020000151</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</si>
  <si>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</si>
  <si>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00020203025020000151</t>
  </si>
  <si>
    <t>ст.13 п.2 204-ФЗ, Пост. Правительства №97 от 04.02.2009 Единовременное пособие беременной жене военнослужащего, проходящего военную службу по призыву</t>
  </si>
  <si>
    <t>00020203053020000151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</si>
  <si>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</si>
  <si>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00020203122020000151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</si>
  <si>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</si>
  <si>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00020203123020000151</t>
  </si>
  <si>
    <t>Единая субвенция бюджетам субъектов Российской Федерации</t>
  </si>
  <si>
    <t>00020203998020000151</t>
  </si>
  <si>
    <t>Трансферты на лекарственное обеспечение</t>
  </si>
  <si>
    <t>00020204017020000151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</si>
  <si>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</si>
  <si>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</si>
  <si>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</si>
  <si>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00021990000020000151</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</si>
  <si>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</si>
  <si>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</si>
  <si>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</si>
  <si>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</si>
  <si>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</si>
  <si>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</si>
  <si>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</si>
  <si>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</si>
  <si>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</si>
  <si>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</si>
  <si>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</si>
  <si>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</si>
  <si>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</si>
  <si>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</si>
  <si>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</si>
  <si>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 для обеспечения государственных (муниципальных) нужд</t>
  </si>
  <si>
    <t>00001040000000000244</t>
  </si>
  <si>
    <t>Пособия, компенсации и иные социальные выплаты гражданам, кроме публичных нормативных обязательств</t>
  </si>
  <si>
    <t>00001040000000000321</t>
  </si>
  <si>
    <t>Уплата налога на имущество организаций и земельного налога</t>
  </si>
  <si>
    <t>00001040000000000851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</si>
  <si>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</si>
  <si>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</si>
  <si>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</si>
  <si>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</si>
  <si>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</si>
  <si>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</si>
  <si>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</si>
  <si>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</si>
  <si>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</si>
  <si>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00001060000000000851</t>
  </si>
  <si>
    <t>00001060000000000852</t>
  </si>
  <si>
    <t>Резервные средства</t>
  </si>
  <si>
    <t>00001110000000000870</t>
  </si>
  <si>
    <t>Фонд оплаты труда учреждений</t>
  </si>
  <si>
    <t>00001130000000000111</t>
  </si>
  <si>
    <t>Иные выплаты персоналу учреждений, за исключением фонда оплаты труда</t>
  </si>
  <si>
    <t>00001130000000000112</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</si>
  <si>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</si>
  <si>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</si>
  <si>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</si>
  <si>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</si>
  <si>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</si>
  <si>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</si>
  <si>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</si>
  <si>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00001130000000000852</t>
  </si>
  <si>
    <t>00001130000000000853</t>
  </si>
  <si>
    <t>00004010000000000111</t>
  </si>
  <si>
    <t>00004010000000000112</t>
  </si>
  <si>
    <t>00004010000000000119</t>
  </si>
  <si>
    <t>00004010000000000242</t>
  </si>
  <si>
    <t>00004010000000000244</t>
  </si>
  <si>
    <t>00004010000000000321</t>
  </si>
  <si>
    <t>Иные выплаты населению</t>
  </si>
  <si>
    <t>00004010000000000360</t>
  </si>
  <si>
    <t>00004010000000000851</t>
  </si>
  <si>
    <t>00004010000000000852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</si>
  <si>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</si>
  <si>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</si>
  <si>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</si>
  <si>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</si>
  <si>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</si>
  <si>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00004090000000000811</t>
  </si>
  <si>
    <t>00004120000000000111</t>
  </si>
  <si>
    <t>00004120000000000112</t>
  </si>
  <si>
    <t>00004120000000000119</t>
  </si>
  <si>
    <t>00004120000000000121</t>
  </si>
  <si>
    <t>00004120000000000122</t>
  </si>
  <si>
    <t>00004120000000000129</t>
  </si>
  <si>
    <t>00004120000000000242</t>
  </si>
  <si>
    <t>00004120000000000244</t>
  </si>
  <si>
    <t>Субсидии бюджетным учреждениям на иные цели</t>
  </si>
  <si>
    <t>00004120000000000612</t>
  </si>
  <si>
    <t>00004120000000000811</t>
  </si>
  <si>
    <t>00004120000000000851</t>
  </si>
  <si>
    <t>00004120000000000852</t>
  </si>
  <si>
    <t>00004120000000000853</t>
  </si>
  <si>
    <t>00005010000000000243</t>
  </si>
  <si>
    <t>00005010000000000811</t>
  </si>
  <si>
    <t>00005020000000000243</t>
  </si>
  <si>
    <t>Бюджетные инвестиции в объекты капитального строительства государственной (муниципальной) собственности</t>
  </si>
  <si>
    <t>00005020000000000414</t>
  </si>
  <si>
    <t>00005020000000000811</t>
  </si>
  <si>
    <t>00005030000000000811</t>
  </si>
  <si>
    <t>00005050000000000243</t>
  </si>
  <si>
    <t>00007010000000000243</t>
  </si>
  <si>
    <t>00007010000000000611</t>
  </si>
  <si>
    <t>00007020000000000611</t>
  </si>
  <si>
    <t>00007020000000000612</t>
  </si>
  <si>
    <t>00007030000000000611</t>
  </si>
  <si>
    <t>00007040000000000244</t>
  </si>
  <si>
    <t>Стипендии</t>
  </si>
  <si>
    <t>00007040000000000340</t>
  </si>
  <si>
    <t>00007040000000000611</t>
  </si>
  <si>
    <t>00007070000000000244</t>
  </si>
  <si>
    <t>00007070000000000340</t>
  </si>
  <si>
    <t>00007070000000000611</t>
  </si>
  <si>
    <t>00007070000000000612</t>
  </si>
  <si>
    <t>00007090000000000111</t>
  </si>
  <si>
    <t>00007090000000000112</t>
  </si>
  <si>
    <t>00007090000000000119</t>
  </si>
  <si>
    <t>00007090000000000121</t>
  </si>
  <si>
    <t>00007090000000000122</t>
  </si>
  <si>
    <t>00007090000000000129</t>
  </si>
  <si>
    <t>00007090000000000242</t>
  </si>
  <si>
    <t>00007090000000000244</t>
  </si>
  <si>
    <t>00007090000000000612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</si>
  <si>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</si>
  <si>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00007090000000000831</t>
  </si>
  <si>
    <t>00007090000000000851</t>
  </si>
  <si>
    <t>00007090000000000852</t>
  </si>
  <si>
    <t>00007090000000000853</t>
  </si>
  <si>
    <t>00008010000000000243</t>
  </si>
  <si>
    <t>00008010000000000611</t>
  </si>
  <si>
    <t>00008010000000000811</t>
  </si>
  <si>
    <t>00008040000000000121</t>
  </si>
  <si>
    <t>00008040000000000122</t>
  </si>
  <si>
    <t>00008040000000000129</t>
  </si>
  <si>
    <t>00008040000000000242</t>
  </si>
  <si>
    <t>00008040000000000244</t>
  </si>
  <si>
    <t>00008040000000000321</t>
  </si>
  <si>
    <t>00008040000000000851</t>
  </si>
  <si>
    <t>00008040000000000852</t>
  </si>
  <si>
    <t>00008040000000000853</t>
  </si>
  <si>
    <t>00009090000000000121</t>
  </si>
  <si>
    <t>00009090000000000122</t>
  </si>
  <si>
    <t>00009090000000000129</t>
  </si>
  <si>
    <t>00009090000000000242</t>
  </si>
  <si>
    <t>00009090000000000244</t>
  </si>
  <si>
    <t>00009090000000000611</t>
  </si>
  <si>
    <t>00009090000000000612</t>
  </si>
  <si>
    <t>00009090000000000851</t>
  </si>
  <si>
    <t>00009090000000000852</t>
  </si>
  <si>
    <t>00009090000000000853</t>
  </si>
  <si>
    <t>00010010000000000244</t>
  </si>
  <si>
    <t>Иные пенсии, социальные доплаты к пенсиям</t>
  </si>
  <si>
    <t>00010010000000000312</t>
  </si>
  <si>
    <t>00010020000000000611</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</si>
  <si>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</si>
  <si>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</si>
  <si>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</si>
  <si>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</si>
  <si>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</si>
  <si>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</si>
  <si>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</si>
  <si>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</si>
  <si>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</si>
  <si>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00010030000000000612</t>
  </si>
  <si>
    <t>00010040000000000244</t>
  </si>
  <si>
    <t>00010040000000000313</t>
  </si>
  <si>
    <t>00010060000000000121</t>
  </si>
  <si>
    <t>00010060000000000122</t>
  </si>
  <si>
    <t>00010060000000000129</t>
  </si>
  <si>
    <t>00010060000000000242</t>
  </si>
  <si>
    <t>00010060000000000244</t>
  </si>
  <si>
    <t>00010060000000000360</t>
  </si>
  <si>
    <t>00010060000000000612</t>
  </si>
  <si>
    <t>00010060000000000851</t>
  </si>
  <si>
    <t>00010060000000000852</t>
  </si>
  <si>
    <t>00010060000000000853</t>
  </si>
  <si>
    <t>00011010000000000611</t>
  </si>
  <si>
    <t>00011050000000000244</t>
  </si>
  <si>
    <t>00011050000000000340</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</si>
  <si>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</si>
  <si>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</si>
  <si>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</si>
  <si>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</si>
  <si>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</si>
  <si>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</si>
  <si>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</si>
  <si>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</si>
  <si>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</si>
  <si>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</si>
  <si>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</si>
  <si>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</si>
  <si>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</si>
  <si>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</si>
  <si>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</si>
  <si>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</si>
  <si>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</si>
  <si>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</si>
  <si>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</si>
  <si>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</si>
  <si>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</si>
  <si>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И.о. начальника Управления финансов ________________ Зайцева Е.В.
              Главный бухгалтер              ________________ Головина Н.А.</t>
  </si>
</sst>
</file>

<file path=xl/styles.xml><?xml version="1.0" encoding="utf-8"?>
<styleSheet xmlns="http://schemas.openxmlformats.org/spreadsheetml/2006/main">
  <fonts count="13">
    <font>
      <sz val="11"/>
      <name val="Calibri"/>
      <family val="2"/>
    </font>
    <font>
      <sz val="8"/>
      <color rgb="FF000000"/>
      <name val="Cambria"/>
      <family val="2"/>
    </font>
    <font>
      <b/>
      <sz val="8"/>
      <color rgb="FF000000"/>
      <name val="Cambria"/>
      <family val="2"/>
    </font>
    <font>
      <b/>
      <sz val="10"/>
      <color rgb="FF000000"/>
      <name val="Cambria"/>
      <family val="2"/>
    </font>
    <font>
      <sz val="10"/>
      <color rgb="FF000000"/>
      <name val="Cambria"/>
      <family val="2"/>
    </font>
    <font>
      <sz val="9"/>
      <color rgb="FF000000"/>
      <name val="Cambria"/>
      <family val="2"/>
    </font>
    <font>
      <i/>
      <sz val="9"/>
      <color rgb="FF000000"/>
      <name val="Cambria"/>
      <family val="2"/>
    </font>
    <font>
      <sz val="6"/>
      <color rgb="FF000000"/>
      <name val="Cambria"/>
      <family val="2"/>
    </font>
    <font>
      <sz val="7"/>
      <color rgb="FF000000"/>
      <name val="Cambria"/>
      <family val="2"/>
    </font>
    <font>
      <sz val="10"/>
      <color rgb="FF000000"/>
      <name val="Arial"/>
      <family val="2"/>
    </font>
    <font>
      <sz val="11"/>
      <name val="Calibri"/>
      <family val="2"/>
      <scheme val="minor"/>
    </font>
    <font>
      <sz val="11"/>
      <color rgb="FF000000"/>
      <name val="Cambria"/>
      <family val="2"/>
    </font>
    <font>
      <i/>
      <sz val="11"/>
      <color rgb="FF000000"/>
      <name val="Cambria"/>
      <family val="2"/>
    </font>
  </fonts>
  <fills count="3">
    <fill>
      <patternFill patternType="none"/>
    </fill>
    <fill>
      <patternFill patternType="gray125"/>
    </fill>
    <fill>
      <patternFill patternType="solid">
        <fgColor rgb="FFC0C0C0"/>
      </patternFill>
    </fill>
  </fills>
  <borders count="17">
    <border>
      <left/>
      <right/>
      <top/>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style="hair">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hair">
        <color rgb="FF000000"/>
      </top>
      <bottom/>
      <diagonal/>
    </border>
  </borders>
  <cellStyleXfs count="54">
    <xf numFmtId="0" fontId="0" fillId="0" borderId="0"/>
    <xf numFmtId="1" fontId="1" fillId="0" borderId="1">
      <alignment horizontal="center" vertical="center" wrapText="1" shrinkToFit="1"/>
    </xf>
    <xf numFmtId="0" fontId="2" fillId="0" borderId="0">
      <alignment horizontal="center" vertical="center"/>
    </xf>
    <xf numFmtId="0" fontId="3" fillId="0" borderId="0">
      <alignment horizontal="center" vertical="center"/>
    </xf>
    <xf numFmtId="0" fontId="3" fillId="0" borderId="0">
      <alignment vertical="center"/>
    </xf>
    <xf numFmtId="0" fontId="4" fillId="0" borderId="0">
      <alignment horizontal="center" vertical="center"/>
    </xf>
    <xf numFmtId="0" fontId="1" fillId="0" borderId="0">
      <alignment vertical="center"/>
    </xf>
    <xf numFmtId="0" fontId="1" fillId="0" borderId="0">
      <alignment horizontal="left" vertical="center" wrapText="1"/>
    </xf>
    <xf numFmtId="0" fontId="2" fillId="0" borderId="0">
      <alignment horizontal="center" vertical="center" wrapText="1"/>
    </xf>
    <xf numFmtId="0" fontId="1" fillId="0" borderId="2">
      <alignment vertical="center"/>
    </xf>
    <xf numFmtId="0" fontId="1" fillId="0" borderId="3">
      <alignment horizontal="center" vertical="center" wrapText="1"/>
    </xf>
    <xf numFmtId="0" fontId="1" fillId="0" borderId="4">
      <alignment horizontal="center" vertical="center" wrapText="1"/>
    </xf>
    <xf numFmtId="49" fontId="5" fillId="0" borderId="3">
      <alignment vertical="center" wrapText="1"/>
    </xf>
    <xf numFmtId="49" fontId="6" fillId="0" borderId="5">
      <alignment horizontal="left" vertical="center" wrapText="1" indent="1"/>
    </xf>
    <xf numFmtId="0" fontId="4" fillId="0" borderId="0">
      <alignment vertical="center"/>
    </xf>
    <xf numFmtId="0" fontId="5" fillId="0" borderId="0">
      <alignment horizontal="left" vertical="center" wrapText="1"/>
    </xf>
    <xf numFmtId="0" fontId="2" fillId="0" borderId="0">
      <alignment vertical="center"/>
    </xf>
    <xf numFmtId="0" fontId="1" fillId="0" borderId="0">
      <alignment vertical="center" wrapText="1"/>
    </xf>
    <xf numFmtId="0" fontId="1" fillId="0" borderId="2">
      <alignment horizontal="left" vertical="center" wrapText="1"/>
    </xf>
    <xf numFmtId="0" fontId="1" fillId="0" borderId="6">
      <alignment horizontal="left" vertical="center" wrapText="1"/>
    </xf>
    <xf numFmtId="0" fontId="1" fillId="0" borderId="7">
      <alignment vertical="center" wrapText="1"/>
    </xf>
    <xf numFmtId="0" fontId="1" fillId="0" borderId="8">
      <alignment horizontal="center" vertical="center" wrapText="1"/>
    </xf>
    <xf numFmtId="1" fontId="5" fillId="0" borderId="3">
      <alignment horizontal="center" vertical="center" shrinkToFit="1"/>
      <protection locked="0"/>
    </xf>
    <xf numFmtId="1" fontId="6" fillId="0" borderId="3">
      <alignment horizontal="center" vertical="center" shrinkToFit="1"/>
    </xf>
    <xf numFmtId="49" fontId="1" fillId="0" borderId="0">
      <alignment vertical="center" wrapText="1"/>
    </xf>
    <xf numFmtId="49" fontId="1" fillId="0" borderId="7">
      <alignment vertical="center" wrapText="1"/>
    </xf>
    <xf numFmtId="4" fontId="5" fillId="0" borderId="3">
      <alignment horizontal="right" vertical="center" shrinkToFit="1"/>
      <protection locked="0"/>
    </xf>
    <xf numFmtId="4" fontId="6" fillId="0" borderId="3">
      <alignment horizontal="right" vertical="center" shrinkToFit="1"/>
    </xf>
    <xf numFmtId="0" fontId="7" fillId="0" borderId="0">
      <alignment horizontal="center" vertical="center" wrapText="1"/>
    </xf>
    <xf numFmtId="0" fontId="1" fillId="0" borderId="9">
      <alignment vertical="center"/>
    </xf>
    <xf numFmtId="0" fontId="1" fillId="0" borderId="10">
      <alignment horizontal="right" vertical="center"/>
    </xf>
    <xf numFmtId="0" fontId="1" fillId="0" borderId="2">
      <alignment horizontal="right" vertical="center"/>
    </xf>
    <xf numFmtId="0" fontId="1" fillId="0" borderId="8">
      <alignment horizontal="center" vertical="center"/>
    </xf>
    <xf numFmtId="49" fontId="1" fillId="0" borderId="11">
      <alignment horizontal="center" vertical="center"/>
    </xf>
    <xf numFmtId="0" fontId="1" fillId="0" borderId="1">
      <alignment horizontal="center" vertical="center"/>
    </xf>
    <xf numFmtId="1" fontId="1" fillId="0" borderId="1">
      <alignment horizontal="center" vertical="center"/>
    </xf>
    <xf numFmtId="1" fontId="1" fillId="0" borderId="1">
      <alignment horizontal="center" vertical="center" shrinkToFit="1"/>
    </xf>
    <xf numFmtId="49" fontId="1" fillId="0" borderId="1">
      <alignment horizontal="center" vertical="center"/>
    </xf>
    <xf numFmtId="0" fontId="1" fillId="0" borderId="12">
      <alignment horizontal="center" vertical="center"/>
    </xf>
    <xf numFmtId="0" fontId="1" fillId="0" borderId="13">
      <alignment vertical="center"/>
    </xf>
    <xf numFmtId="0" fontId="1" fillId="0" borderId="3">
      <alignment horizontal="center" vertical="center" wrapText="1"/>
    </xf>
    <xf numFmtId="0" fontId="1" fillId="0" borderId="14">
      <alignment horizontal="center" vertical="center" wrapText="1"/>
    </xf>
    <xf numFmtId="0" fontId="8" fillId="0" borderId="2">
      <alignment horizontal="right" vertical="center"/>
    </xf>
    <xf numFmtId="0" fontId="10" fillId="0" borderId="0"/>
    <xf numFmtId="0" fontId="10" fillId="0" borderId="0"/>
    <xf numFmtId="0" fontId="9" fillId="0" borderId="0">
      <alignment vertical="center"/>
    </xf>
    <xf numFmtId="0" fontId="9" fillId="0" borderId="0">
      <alignment vertical="center"/>
    </xf>
    <xf numFmtId="0" fontId="10" fillId="0" borderId="0"/>
    <xf numFmtId="0" fontId="4" fillId="2" borderId="0">
      <alignment vertical="center"/>
    </xf>
    <xf numFmtId="0" fontId="4" fillId="2" borderId="15">
      <alignment vertical="center"/>
    </xf>
    <xf numFmtId="0" fontId="4" fillId="2" borderId="7">
      <alignment vertical="center"/>
    </xf>
    <xf numFmtId="0" fontId="4" fillId="2" borderId="16">
      <alignment vertical="center"/>
    </xf>
    <xf numFmtId="0" fontId="4" fillId="2" borderId="6">
      <alignment vertical="center"/>
    </xf>
    <xf numFmtId="0" fontId="4" fillId="2" borderId="0">
      <alignment vertical="center" shrinkToFit="1"/>
    </xf>
  </cellStyleXfs>
  <cellXfs count="55">
    <xf numFmtId="0" fontId="0" fillId="0" borderId="0" xfId="0"/>
    <xf numFmtId="0" fontId="0" fillId="0" borderId="0" xfId="0" applyProtection="1">
      <protection locked="0"/>
    </xf>
    <xf numFmtId="0" fontId="1" fillId="0" borderId="0" xfId="17" applyNumberFormat="1" applyProtection="1">
      <alignment vertical="center" wrapText="1"/>
    </xf>
    <xf numFmtId="49" fontId="1" fillId="0" borderId="0" xfId="24" applyNumberFormat="1" applyProtection="1">
      <alignment vertical="center" wrapText="1"/>
    </xf>
    <xf numFmtId="0" fontId="1" fillId="0" borderId="9" xfId="29" applyNumberFormat="1" applyProtection="1">
      <alignment vertical="center"/>
    </xf>
    <xf numFmtId="0" fontId="1" fillId="0" borderId="8" xfId="32" applyNumberFormat="1" applyProtection="1">
      <alignment horizontal="center" vertical="center"/>
    </xf>
    <xf numFmtId="0" fontId="3" fillId="0" borderId="0" xfId="4" applyNumberFormat="1" applyProtection="1">
      <alignment vertical="center"/>
    </xf>
    <xf numFmtId="0" fontId="1" fillId="0" borderId="10" xfId="30" applyNumberFormat="1" applyProtection="1">
      <alignment horizontal="right" vertical="center"/>
    </xf>
    <xf numFmtId="49" fontId="1" fillId="0" borderId="11" xfId="33" applyNumberFormat="1" applyProtection="1">
      <alignment horizontal="center" vertical="center"/>
    </xf>
    <xf numFmtId="0" fontId="1" fillId="0" borderId="1" xfId="34" applyNumberFormat="1" applyProtection="1">
      <alignment horizontal="center" vertical="center"/>
    </xf>
    <xf numFmtId="0" fontId="1" fillId="0" borderId="0" xfId="6" applyNumberFormat="1" applyProtection="1">
      <alignment vertical="center"/>
    </xf>
    <xf numFmtId="1" fontId="1" fillId="0" borderId="1" xfId="35" applyNumberFormat="1" applyProtection="1">
      <alignment horizontal="center" vertical="center"/>
    </xf>
    <xf numFmtId="0" fontId="1" fillId="0" borderId="0" xfId="7" applyNumberFormat="1" applyProtection="1">
      <alignment horizontal="left" vertical="center" wrapText="1"/>
    </xf>
    <xf numFmtId="1" fontId="1" fillId="0" borderId="1" xfId="1" applyNumberFormat="1" applyProtection="1">
      <alignment horizontal="center" vertical="center" wrapText="1" shrinkToFit="1"/>
    </xf>
    <xf numFmtId="1" fontId="1" fillId="0" borderId="1" xfId="36" applyNumberFormat="1" applyProtection="1">
      <alignment horizontal="center" vertical="center" shrinkToFit="1"/>
    </xf>
    <xf numFmtId="0" fontId="1" fillId="0" borderId="7" xfId="20" applyNumberFormat="1" applyProtection="1">
      <alignment vertical="center" wrapText="1"/>
    </xf>
    <xf numFmtId="49" fontId="1" fillId="0" borderId="7" xfId="25" applyNumberFormat="1" applyProtection="1">
      <alignment vertical="center" wrapText="1"/>
    </xf>
    <xf numFmtId="49" fontId="1" fillId="0" borderId="1" xfId="37" applyNumberFormat="1" applyProtection="1">
      <alignment horizontal="center" vertical="center"/>
    </xf>
    <xf numFmtId="0" fontId="1" fillId="0" borderId="12" xfId="38" applyNumberFormat="1" applyProtection="1">
      <alignment horizontal="center" vertical="center"/>
    </xf>
    <xf numFmtId="0" fontId="1" fillId="0" borderId="13" xfId="39" applyNumberFormat="1" applyProtection="1">
      <alignment vertical="center"/>
    </xf>
    <xf numFmtId="0" fontId="1" fillId="0" borderId="2" xfId="9" applyNumberFormat="1" applyProtection="1">
      <alignment vertical="center"/>
    </xf>
    <xf numFmtId="0" fontId="1" fillId="0" borderId="4" xfId="11" applyNumberFormat="1" applyProtection="1">
      <alignment horizontal="center" vertical="center" wrapText="1"/>
    </xf>
    <xf numFmtId="0" fontId="1" fillId="0" borderId="8" xfId="21" applyNumberFormat="1" applyProtection="1">
      <alignment horizontal="center" vertical="center" wrapText="1"/>
    </xf>
    <xf numFmtId="1" fontId="5" fillId="0" borderId="3" xfId="22" applyNumberFormat="1" applyProtection="1">
      <alignment horizontal="center" vertical="center" shrinkToFit="1"/>
      <protection locked="0"/>
    </xf>
    <xf numFmtId="1" fontId="6" fillId="0" borderId="3" xfId="23" applyNumberFormat="1" applyProtection="1">
      <alignment horizontal="center" vertical="center" shrinkToFit="1"/>
    </xf>
    <xf numFmtId="0" fontId="4" fillId="0" borderId="0" xfId="14" applyNumberFormat="1" applyProtection="1">
      <alignment vertical="center"/>
    </xf>
    <xf numFmtId="0" fontId="8" fillId="0" borderId="2" xfId="42" applyNumberFormat="1" applyProtection="1">
      <alignment horizontal="right" vertical="center"/>
    </xf>
    <xf numFmtId="0" fontId="5" fillId="0" borderId="3" xfId="12" applyNumberFormat="1" applyProtection="1">
      <alignment vertical="center" wrapText="1"/>
    </xf>
    <xf numFmtId="0" fontId="6" fillId="0" borderId="5" xfId="13" applyNumberFormat="1" applyProtection="1">
      <alignment horizontal="left" vertical="center" wrapText="1" indent="1"/>
    </xf>
    <xf numFmtId="4" fontId="11" fillId="0" borderId="3" xfId="26" applyNumberFormat="1" applyFont="1" applyProtection="1">
      <alignment horizontal="right" vertical="center" shrinkToFit="1"/>
      <protection locked="0"/>
    </xf>
    <xf numFmtId="4" fontId="12" fillId="0" borderId="3" xfId="27" applyNumberFormat="1" applyFont="1" applyProtection="1">
      <alignment horizontal="right" vertical="center" shrinkToFit="1"/>
    </xf>
    <xf numFmtId="0" fontId="0" fillId="0" borderId="0" xfId="0" applyNumberFormat="1" applyProtection="1">
      <protection locked="0"/>
    </xf>
    <xf numFmtId="4" fontId="0" fillId="0" borderId="0" xfId="0" applyNumberFormat="1" applyProtection="1">
      <protection locked="0"/>
    </xf>
    <xf numFmtId="0" fontId="4" fillId="0" borderId="0" xfId="15" applyNumberFormat="1" applyFont="1" applyBorder="1" applyProtection="1">
      <alignment horizontal="left" vertical="center" wrapText="1"/>
    </xf>
    <xf numFmtId="0" fontId="4" fillId="0" borderId="0" xfId="15" applyFont="1" applyBorder="1">
      <alignment horizontal="left" vertical="center" wrapText="1"/>
    </xf>
    <xf numFmtId="0" fontId="1" fillId="0" borderId="3" xfId="40" applyNumberFormat="1" applyBorder="1" applyProtection="1">
      <alignment horizontal="center" vertical="center" wrapText="1"/>
    </xf>
    <xf numFmtId="0" fontId="1" fillId="0" borderId="3" xfId="40" applyBorder="1">
      <alignment horizontal="center" vertical="center" wrapText="1"/>
    </xf>
    <xf numFmtId="0" fontId="2" fillId="0" borderId="0" xfId="8" applyNumberFormat="1" applyBorder="1" applyProtection="1">
      <alignment horizontal="center" vertical="center" wrapText="1"/>
    </xf>
    <xf numFmtId="0" fontId="2" fillId="0" borderId="0" xfId="8" applyBorder="1">
      <alignment horizontal="center" vertical="center" wrapText="1"/>
    </xf>
    <xf numFmtId="0" fontId="1" fillId="0" borderId="14" xfId="41" applyNumberFormat="1" applyBorder="1" applyProtection="1">
      <alignment horizontal="center" vertical="center" wrapText="1"/>
    </xf>
    <xf numFmtId="0" fontId="1" fillId="0" borderId="14" xfId="41" applyBorder="1">
      <alignment horizontal="center" vertical="center" wrapText="1"/>
    </xf>
    <xf numFmtId="0" fontId="1" fillId="0" borderId="3" xfId="10" applyNumberFormat="1" applyBorder="1" applyProtection="1">
      <alignment horizontal="center" vertical="center" wrapText="1"/>
    </xf>
    <xf numFmtId="0" fontId="1" fillId="0" borderId="3" xfId="10" applyBorder="1">
      <alignment horizontal="center" vertical="center" wrapText="1"/>
    </xf>
    <xf numFmtId="0" fontId="5" fillId="0" borderId="3" xfId="40" applyNumberFormat="1" applyFont="1" applyBorder="1" applyProtection="1">
      <alignment horizontal="center" vertical="center" wrapText="1"/>
    </xf>
    <xf numFmtId="0" fontId="5" fillId="0" borderId="3" xfId="40" applyFont="1" applyBorder="1">
      <alignment horizontal="center" vertical="center" wrapText="1"/>
    </xf>
    <xf numFmtId="0" fontId="3" fillId="0" borderId="0" xfId="3" applyNumberFormat="1" applyBorder="1" applyProtection="1">
      <alignment horizontal="center" vertical="center"/>
    </xf>
    <xf numFmtId="0" fontId="3" fillId="0" borderId="0" xfId="3" applyBorder="1">
      <alignment horizontal="center" vertical="center"/>
    </xf>
    <xf numFmtId="0" fontId="4" fillId="0" borderId="0" xfId="5" applyNumberFormat="1" applyBorder="1" applyProtection="1">
      <alignment horizontal="center" vertical="center"/>
    </xf>
    <xf numFmtId="0" fontId="4" fillId="0" borderId="0" xfId="5" applyBorder="1">
      <alignment horizontal="center" vertical="center"/>
    </xf>
    <xf numFmtId="0" fontId="1" fillId="0" borderId="2" xfId="18" applyNumberFormat="1" applyBorder="1" applyProtection="1">
      <alignment horizontal="left" vertical="center" wrapText="1"/>
    </xf>
    <xf numFmtId="0" fontId="1" fillId="0" borderId="2" xfId="18" applyBorder="1">
      <alignment horizontal="left" vertical="center" wrapText="1"/>
    </xf>
    <xf numFmtId="0" fontId="1" fillId="0" borderId="6" xfId="19" applyNumberFormat="1" applyBorder="1" applyProtection="1">
      <alignment horizontal="left" vertical="center" wrapText="1"/>
    </xf>
    <xf numFmtId="0" fontId="1" fillId="0" borderId="6" xfId="19" applyBorder="1">
      <alignment horizontal="left" vertical="center" wrapText="1"/>
    </xf>
    <xf numFmtId="0" fontId="5" fillId="0" borderId="3" xfId="10" applyNumberFormat="1" applyFont="1" applyBorder="1" applyProtection="1">
      <alignment horizontal="center" vertical="center" wrapText="1"/>
    </xf>
    <xf numFmtId="0" fontId="5" fillId="0" borderId="3" xfId="10" applyFont="1" applyBorder="1">
      <alignment horizontal="center" vertical="center" wrapText="1"/>
    </xf>
  </cellXfs>
  <cellStyles count="54">
    <cellStyle name="br" xfId="43"/>
    <cellStyle name="col" xfId="44"/>
    <cellStyle name="st52" xfId="1"/>
    <cellStyle name="style0" xfId="45"/>
    <cellStyle name="td" xfId="46"/>
    <cellStyle name="tr" xfId="47"/>
    <cellStyle name="xl21" xfId="48"/>
    <cellStyle name="xl22" xfId="2"/>
    <cellStyle name="xl23" xfId="3"/>
    <cellStyle name="xl24" xfId="4"/>
    <cellStyle name="xl25" xfId="5"/>
    <cellStyle name="xl26" xfId="6"/>
    <cellStyle name="xl27" xfId="7"/>
    <cellStyle name="xl28" xfId="8"/>
    <cellStyle name="xl29" xfId="9"/>
    <cellStyle name="xl30" xfId="10"/>
    <cellStyle name="xl31" xfId="11"/>
    <cellStyle name="xl32" xfId="49"/>
    <cellStyle name="xl33" xfId="12"/>
    <cellStyle name="xl34" xfId="50"/>
    <cellStyle name="xl35" xfId="13"/>
    <cellStyle name="xl36" xfId="51"/>
    <cellStyle name="xl37" xfId="14"/>
    <cellStyle name="xl38" xfId="15"/>
    <cellStyle name="xl39" xfId="16"/>
    <cellStyle name="xl40" xfId="17"/>
    <cellStyle name="xl41" xfId="18"/>
    <cellStyle name="xl42" xfId="19"/>
    <cellStyle name="xl43" xfId="20"/>
    <cellStyle name="xl44" xfId="21"/>
    <cellStyle name="xl45" xfId="22"/>
    <cellStyle name="xl46" xfId="52"/>
    <cellStyle name="xl47" xfId="23"/>
    <cellStyle name="xl48" xfId="53"/>
    <cellStyle name="xl49" xfId="24"/>
    <cellStyle name="xl50" xfId="25"/>
    <cellStyle name="xl51" xfId="26"/>
    <cellStyle name="xl52" xfId="27"/>
    <cellStyle name="xl53" xfId="28"/>
    <cellStyle name="xl54" xfId="29"/>
    <cellStyle name="xl55" xfId="30"/>
    <cellStyle name="xl56" xfId="31"/>
    <cellStyle name="xl57" xfId="32"/>
    <cellStyle name="xl58" xfId="33"/>
    <cellStyle name="xl59" xfId="34"/>
    <cellStyle name="xl60" xfId="35"/>
    <cellStyle name="xl61" xfId="36"/>
    <cellStyle name="xl62" xfId="37"/>
    <cellStyle name="xl63" xfId="38"/>
    <cellStyle name="xl64" xfId="39"/>
    <cellStyle name="xl65" xfId="40"/>
    <cellStyle name="xl66" xfId="41"/>
    <cellStyle name="xl67" xfId="4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G244"/>
  <sheetViews>
    <sheetView showGridLines="0" tabSelected="1" zoomScaleNormal="100" zoomScaleSheetLayoutView="90" workbookViewId="0">
      <selection sqref="A1:D1"/>
    </sheetView>
  </sheetViews>
  <sheetFormatPr defaultColWidth="8.85546875" defaultRowHeight="15"/>
  <cols>
    <col min="1" max="1" width="50.7109375" style="1" customWidth="1"/>
    <col min="2" max="2" width="8.28515625" style="1" customWidth="1"/>
    <col min="3" max="3" width="24.140625" style="1" customWidth="1"/>
    <col min="4" max="4" width="21.28515625" style="1" customWidth="1"/>
    <col min="5" max="6" width="22" style="1" customWidth="1"/>
    <col min="7" max="7" width="16.5703125" style="1" bestFit="1" customWidth="1"/>
    <col min="8" max="16384" width="8.85546875" style="1"/>
  </cols>
  <sheetData>
    <row r="1" spans="1:7" ht="14.45" customHeight="1" thickBot="1">
      <c r="A1" s="45" t="s">
        <v>0</v>
      </c>
      <c r="B1" s="46"/>
      <c r="C1" s="46"/>
      <c r="D1" s="46"/>
      <c r="E1" s="4"/>
      <c r="F1" s="5" t="s">
        <v>1</v>
      </c>
    </row>
    <row r="2" spans="1:7" ht="14.45" customHeight="1">
      <c r="A2" s="6"/>
      <c r="B2" s="6"/>
      <c r="C2" s="6"/>
      <c r="D2" s="6"/>
      <c r="E2" s="7" t="s">
        <v>2</v>
      </c>
      <c r="F2" s="8" t="s">
        <v>3</v>
      </c>
    </row>
    <row r="3" spans="1:7" ht="14.45" customHeight="1">
      <c r="A3" s="47" t="s">
        <v>4</v>
      </c>
      <c r="B3" s="48"/>
      <c r="C3" s="48"/>
      <c r="D3" s="48"/>
      <c r="E3" s="7" t="s">
        <v>5</v>
      </c>
      <c r="F3" s="9" t="s">
        <v>6</v>
      </c>
    </row>
    <row r="4" spans="1:7" ht="18" customHeight="1">
      <c r="A4" s="10" t="s">
        <v>7</v>
      </c>
      <c r="B4" s="2"/>
      <c r="C4" s="2"/>
      <c r="D4" s="3"/>
      <c r="E4" s="7" t="s">
        <v>8</v>
      </c>
      <c r="F4" s="11" t="s">
        <v>9</v>
      </c>
    </row>
    <row r="5" spans="1:7" ht="14.65" customHeight="1">
      <c r="A5" s="12" t="s">
        <v>10</v>
      </c>
      <c r="B5" s="49" t="s">
        <v>11</v>
      </c>
      <c r="C5" s="50"/>
      <c r="D5" s="50"/>
      <c r="E5" s="7" t="s">
        <v>12</v>
      </c>
      <c r="F5" s="13"/>
    </row>
    <row r="6" spans="1:7" ht="14.65" customHeight="1">
      <c r="A6" s="12" t="s">
        <v>13</v>
      </c>
      <c r="B6" s="51" t="s">
        <v>14</v>
      </c>
      <c r="C6" s="52"/>
      <c r="D6" s="52"/>
      <c r="E6" s="7" t="s">
        <v>15</v>
      </c>
      <c r="F6" s="14" t="s">
        <v>16</v>
      </c>
    </row>
    <row r="7" spans="1:7" ht="14.45" customHeight="1">
      <c r="A7" s="10" t="s">
        <v>17</v>
      </c>
      <c r="B7" s="15"/>
      <c r="C7" s="15"/>
      <c r="D7" s="16"/>
      <c r="E7" s="7"/>
      <c r="F7" s="17"/>
    </row>
    <row r="8" spans="1:7" ht="14.45" customHeight="1">
      <c r="A8" s="10" t="s">
        <v>18</v>
      </c>
      <c r="B8" s="2"/>
      <c r="C8" s="2"/>
      <c r="D8" s="3"/>
      <c r="E8" s="7" t="s">
        <v>19</v>
      </c>
      <c r="F8" s="18">
        <v>383</v>
      </c>
    </row>
    <row r="9" spans="1:7" ht="9" customHeight="1">
      <c r="A9" s="10"/>
      <c r="B9" s="10"/>
      <c r="C9" s="10"/>
      <c r="D9" s="10"/>
      <c r="E9" s="10"/>
      <c r="F9" s="19"/>
    </row>
    <row r="10" spans="1:7" ht="14.45" customHeight="1">
      <c r="A10" s="37" t="s">
        <v>20</v>
      </c>
      <c r="B10" s="38"/>
      <c r="C10" s="38"/>
      <c r="D10" s="38"/>
      <c r="E10" s="38"/>
      <c r="F10" s="38"/>
    </row>
    <row r="11" spans="1:7" ht="9" customHeight="1">
      <c r="A11" s="20"/>
      <c r="B11" s="20"/>
      <c r="C11" s="20"/>
      <c r="D11" s="20"/>
      <c r="E11" s="20"/>
      <c r="F11" s="20"/>
    </row>
    <row r="12" spans="1:7" ht="27" customHeight="1">
      <c r="A12" s="53" t="s">
        <v>21</v>
      </c>
      <c r="B12" s="53" t="s">
        <v>22</v>
      </c>
      <c r="C12" s="53" t="s">
        <v>23</v>
      </c>
      <c r="D12" s="53" t="s">
        <v>24</v>
      </c>
      <c r="E12" s="53" t="s">
        <v>25</v>
      </c>
      <c r="F12" s="43" t="s">
        <v>26</v>
      </c>
    </row>
    <row r="13" spans="1:7" ht="6" customHeight="1">
      <c r="A13" s="54"/>
      <c r="B13" s="54"/>
      <c r="C13" s="54"/>
      <c r="D13" s="54"/>
      <c r="E13" s="54"/>
      <c r="F13" s="44"/>
    </row>
    <row r="14" spans="1:7">
      <c r="A14" s="21">
        <v>1</v>
      </c>
      <c r="B14" s="22">
        <v>2</v>
      </c>
      <c r="C14" s="22">
        <v>3</v>
      </c>
      <c r="D14" s="22">
        <v>4</v>
      </c>
      <c r="E14" s="22">
        <v>5</v>
      </c>
      <c r="F14" s="22">
        <v>6</v>
      </c>
    </row>
    <row r="15" spans="1:7" ht="24" customHeight="1">
      <c r="A15" s="27" t="s">
        <v>27</v>
      </c>
      <c r="B15" s="23" t="s">
        <v>28</v>
      </c>
      <c r="C15" s="23" t="s">
        <v>29</v>
      </c>
      <c r="D15" s="29">
        <v>3437508000</v>
      </c>
      <c r="E15" s="29">
        <v>206809921.78999999</v>
      </c>
      <c r="F15" s="29">
        <f>D15-E15</f>
        <v>3230698078.21</v>
      </c>
      <c r="G15" s="32"/>
    </row>
    <row r="16" spans="1:7" ht="24" customHeight="1">
      <c r="A16" s="28" t="s">
        <v>30</v>
      </c>
      <c r="B16" s="24" t="s">
        <v>28</v>
      </c>
      <c r="C16" s="24" t="s">
        <v>31</v>
      </c>
      <c r="D16" s="30">
        <v>191500000</v>
      </c>
      <c r="E16" s="30">
        <v>-2300575.23</v>
      </c>
      <c r="F16" s="30">
        <v>193800575.22999999</v>
      </c>
      <c r="G16" s="32"/>
    </row>
    <row r="17" spans="1:6" ht="60" customHeight="1">
      <c r="A17" s="28" t="s">
        <v>32</v>
      </c>
      <c r="B17" s="24" t="s">
        <v>28</v>
      </c>
      <c r="C17" s="24" t="s">
        <v>33</v>
      </c>
      <c r="D17" s="30">
        <v>0</v>
      </c>
      <c r="E17" s="30">
        <v>2538501</v>
      </c>
      <c r="F17" s="30">
        <v>0</v>
      </c>
    </row>
    <row r="18" spans="1:6" ht="24" customHeight="1">
      <c r="A18" s="28" t="s">
        <v>34</v>
      </c>
      <c r="B18" s="24" t="s">
        <v>28</v>
      </c>
      <c r="C18" s="24" t="s">
        <v>35</v>
      </c>
      <c r="D18" s="30">
        <v>1256493000</v>
      </c>
      <c r="E18" s="30">
        <v>41342761.630000003</v>
      </c>
      <c r="F18" s="30">
        <v>1215150238.3699999</v>
      </c>
    </row>
    <row r="19" spans="1:6" ht="36" customHeight="1">
      <c r="A19" s="28" t="s">
        <v>36</v>
      </c>
      <c r="B19" s="24" t="s">
        <v>28</v>
      </c>
      <c r="C19" s="24" t="s">
        <v>37</v>
      </c>
      <c r="D19" s="30">
        <v>500000</v>
      </c>
      <c r="E19" s="30">
        <v>4372</v>
      </c>
      <c r="F19" s="30">
        <v>495628</v>
      </c>
    </row>
    <row r="20" spans="1:6" ht="36" customHeight="1">
      <c r="A20" s="28" t="s">
        <v>38</v>
      </c>
      <c r="B20" s="24" t="s">
        <v>28</v>
      </c>
      <c r="C20" s="24" t="s">
        <v>39</v>
      </c>
      <c r="D20" s="30">
        <v>600000</v>
      </c>
      <c r="E20" s="30">
        <v>18882.38</v>
      </c>
      <c r="F20" s="30">
        <v>581117.62</v>
      </c>
    </row>
    <row r="21" spans="1:6" ht="24" customHeight="1">
      <c r="A21" s="28" t="s">
        <v>40</v>
      </c>
      <c r="B21" s="24" t="s">
        <v>28</v>
      </c>
      <c r="C21" s="24" t="s">
        <v>41</v>
      </c>
      <c r="D21" s="30">
        <v>255000000</v>
      </c>
      <c r="E21" s="30">
        <v>23631882.780000001</v>
      </c>
      <c r="F21" s="30">
        <v>231368117.22</v>
      </c>
    </row>
    <row r="22" spans="1:6" ht="24" customHeight="1">
      <c r="A22" s="28" t="s">
        <v>42</v>
      </c>
      <c r="B22" s="24" t="s">
        <v>28</v>
      </c>
      <c r="C22" s="24" t="s">
        <v>43</v>
      </c>
      <c r="D22" s="30">
        <v>106000000</v>
      </c>
      <c r="E22" s="30">
        <v>19217263</v>
      </c>
      <c r="F22" s="30">
        <v>86782737</v>
      </c>
    </row>
    <row r="23" spans="1:6" ht="24" customHeight="1">
      <c r="A23" s="28" t="s">
        <v>44</v>
      </c>
      <c r="B23" s="24" t="s">
        <v>28</v>
      </c>
      <c r="C23" s="24" t="s">
        <v>45</v>
      </c>
      <c r="D23" s="30">
        <v>13000000</v>
      </c>
      <c r="E23" s="30">
        <v>753945.26</v>
      </c>
      <c r="F23" s="30">
        <v>12246054.74</v>
      </c>
    </row>
    <row r="24" spans="1:6" ht="36" customHeight="1">
      <c r="A24" s="28" t="s">
        <v>46</v>
      </c>
      <c r="B24" s="24" t="s">
        <v>28</v>
      </c>
      <c r="C24" s="24" t="s">
        <v>47</v>
      </c>
      <c r="D24" s="30">
        <v>0</v>
      </c>
      <c r="E24" s="30">
        <v>21.6</v>
      </c>
      <c r="F24" s="30">
        <v>0</v>
      </c>
    </row>
    <row r="25" spans="1:6" ht="72" customHeight="1">
      <c r="A25" s="28" t="s">
        <v>48</v>
      </c>
      <c r="B25" s="24" t="s">
        <v>28</v>
      </c>
      <c r="C25" s="24" t="s">
        <v>49</v>
      </c>
      <c r="D25" s="30">
        <v>12950000</v>
      </c>
      <c r="E25" s="30">
        <v>283179.28000000003</v>
      </c>
      <c r="F25" s="30">
        <v>12666820.720000001</v>
      </c>
    </row>
    <row r="26" spans="1:6" ht="24" customHeight="1">
      <c r="A26" s="28" t="s">
        <v>50</v>
      </c>
      <c r="B26" s="24" t="s">
        <v>28</v>
      </c>
      <c r="C26" s="24" t="s">
        <v>51</v>
      </c>
      <c r="D26" s="30">
        <v>450000</v>
      </c>
      <c r="E26" s="30">
        <v>46126.44</v>
      </c>
      <c r="F26" s="30">
        <v>403873.56</v>
      </c>
    </row>
    <row r="27" spans="1:6" ht="24" customHeight="1">
      <c r="A27" s="28" t="s">
        <v>52</v>
      </c>
      <c r="B27" s="24" t="s">
        <v>28</v>
      </c>
      <c r="C27" s="24" t="s">
        <v>53</v>
      </c>
      <c r="D27" s="30">
        <v>33745000</v>
      </c>
      <c r="E27" s="30">
        <v>6119838.4100000001</v>
      </c>
      <c r="F27" s="30">
        <v>27625161.59</v>
      </c>
    </row>
    <row r="28" spans="1:6" ht="36" customHeight="1">
      <c r="A28" s="28" t="s">
        <v>54</v>
      </c>
      <c r="B28" s="24" t="s">
        <v>28</v>
      </c>
      <c r="C28" s="24" t="s">
        <v>55</v>
      </c>
      <c r="D28" s="30">
        <v>0</v>
      </c>
      <c r="E28" s="30">
        <v>9715.7900000000009</v>
      </c>
      <c r="F28" s="30">
        <v>0</v>
      </c>
    </row>
    <row r="29" spans="1:6" ht="24" customHeight="1">
      <c r="A29" s="28" t="s">
        <v>56</v>
      </c>
      <c r="B29" s="24" t="s">
        <v>28</v>
      </c>
      <c r="C29" s="24" t="s">
        <v>57</v>
      </c>
      <c r="D29" s="30">
        <v>70000</v>
      </c>
      <c r="E29" s="30">
        <v>0</v>
      </c>
      <c r="F29" s="30">
        <v>70000</v>
      </c>
    </row>
    <row r="30" spans="1:6" ht="24" customHeight="1">
      <c r="A30" s="28" t="s">
        <v>58</v>
      </c>
      <c r="B30" s="24" t="s">
        <v>28</v>
      </c>
      <c r="C30" s="24" t="s">
        <v>59</v>
      </c>
      <c r="D30" s="30">
        <v>201923000</v>
      </c>
      <c r="E30" s="30">
        <v>469540.13</v>
      </c>
      <c r="F30" s="30">
        <v>201453459.87</v>
      </c>
    </row>
    <row r="31" spans="1:6" ht="14.45" customHeight="1">
      <c r="A31" s="28" t="s">
        <v>60</v>
      </c>
      <c r="B31" s="24" t="s">
        <v>28</v>
      </c>
      <c r="C31" s="24" t="s">
        <v>61</v>
      </c>
      <c r="D31" s="30">
        <v>4539000</v>
      </c>
      <c r="E31" s="30">
        <v>394133.11</v>
      </c>
      <c r="F31" s="30">
        <v>4144866.89</v>
      </c>
    </row>
    <row r="32" spans="1:6" ht="14.45" customHeight="1">
      <c r="A32" s="28" t="s">
        <v>62</v>
      </c>
      <c r="B32" s="24" t="s">
        <v>28</v>
      </c>
      <c r="C32" s="24" t="s">
        <v>63</v>
      </c>
      <c r="D32" s="30">
        <v>2300000</v>
      </c>
      <c r="E32" s="30">
        <v>193070.65</v>
      </c>
      <c r="F32" s="30">
        <v>2106929.35</v>
      </c>
    </row>
    <row r="33" spans="1:6" ht="24" customHeight="1">
      <c r="A33" s="28" t="s">
        <v>64</v>
      </c>
      <c r="B33" s="24" t="s">
        <v>28</v>
      </c>
      <c r="C33" s="24" t="s">
        <v>65</v>
      </c>
      <c r="D33" s="30">
        <v>10000</v>
      </c>
      <c r="E33" s="30">
        <v>838.74</v>
      </c>
      <c r="F33" s="30">
        <v>9161.26</v>
      </c>
    </row>
    <row r="34" spans="1:6" ht="48" customHeight="1">
      <c r="A34" s="28" t="s">
        <v>66</v>
      </c>
      <c r="B34" s="24" t="s">
        <v>28</v>
      </c>
      <c r="C34" s="24" t="s">
        <v>67</v>
      </c>
      <c r="D34" s="30">
        <v>4100000</v>
      </c>
      <c r="E34" s="30">
        <v>411712.11</v>
      </c>
      <c r="F34" s="30">
        <v>3688287.89</v>
      </c>
    </row>
    <row r="35" spans="1:6" ht="60" customHeight="1">
      <c r="A35" s="28" t="s">
        <v>68</v>
      </c>
      <c r="B35" s="24" t="s">
        <v>28</v>
      </c>
      <c r="C35" s="24" t="s">
        <v>69</v>
      </c>
      <c r="D35" s="30">
        <v>600000</v>
      </c>
      <c r="E35" s="30">
        <v>68050</v>
      </c>
      <c r="F35" s="30">
        <v>531950</v>
      </c>
    </row>
    <row r="36" spans="1:6" ht="48" customHeight="1">
      <c r="A36" s="28" t="s">
        <v>70</v>
      </c>
      <c r="B36" s="24" t="s">
        <v>28</v>
      </c>
      <c r="C36" s="24" t="s">
        <v>71</v>
      </c>
      <c r="D36" s="30">
        <v>1300000</v>
      </c>
      <c r="E36" s="30">
        <v>90000</v>
      </c>
      <c r="F36" s="30">
        <v>1210000</v>
      </c>
    </row>
    <row r="37" spans="1:6" ht="72" customHeight="1">
      <c r="A37" s="28" t="s">
        <v>72</v>
      </c>
      <c r="B37" s="24" t="s">
        <v>28</v>
      </c>
      <c r="C37" s="24" t="s">
        <v>73</v>
      </c>
      <c r="D37" s="30">
        <v>250000</v>
      </c>
      <c r="E37" s="30">
        <v>26880</v>
      </c>
      <c r="F37" s="30">
        <v>223120</v>
      </c>
    </row>
    <row r="38" spans="1:6" ht="60" customHeight="1">
      <c r="A38" s="28" t="s">
        <v>74</v>
      </c>
      <c r="B38" s="24" t="s">
        <v>28</v>
      </c>
      <c r="C38" s="24" t="s">
        <v>75</v>
      </c>
      <c r="D38" s="30">
        <v>1800000</v>
      </c>
      <c r="E38" s="30">
        <v>3500</v>
      </c>
      <c r="F38" s="30">
        <v>1796500</v>
      </c>
    </row>
    <row r="39" spans="1:6" ht="24" customHeight="1">
      <c r="A39" s="28" t="s">
        <v>76</v>
      </c>
      <c r="B39" s="24" t="s">
        <v>28</v>
      </c>
      <c r="C39" s="24" t="s">
        <v>77</v>
      </c>
      <c r="D39" s="30">
        <v>500000</v>
      </c>
      <c r="E39" s="30">
        <v>54000</v>
      </c>
      <c r="F39" s="30">
        <v>446000</v>
      </c>
    </row>
    <row r="40" spans="1:6" ht="60" customHeight="1">
      <c r="A40" s="28" t="s">
        <v>78</v>
      </c>
      <c r="B40" s="24" t="s">
        <v>28</v>
      </c>
      <c r="C40" s="24" t="s">
        <v>79</v>
      </c>
      <c r="D40" s="30">
        <v>1950000</v>
      </c>
      <c r="E40" s="30">
        <v>104750</v>
      </c>
      <c r="F40" s="30">
        <v>1845250</v>
      </c>
    </row>
    <row r="41" spans="1:6" ht="24" customHeight="1">
      <c r="A41" s="28" t="s">
        <v>80</v>
      </c>
      <c r="B41" s="24" t="s">
        <v>28</v>
      </c>
      <c r="C41" s="24" t="s">
        <v>81</v>
      </c>
      <c r="D41" s="30">
        <v>76000</v>
      </c>
      <c r="E41" s="30">
        <v>0</v>
      </c>
      <c r="F41" s="30">
        <v>76000</v>
      </c>
    </row>
    <row r="42" spans="1:6" ht="60" customHeight="1">
      <c r="A42" s="28" t="s">
        <v>82</v>
      </c>
      <c r="B42" s="24" t="s">
        <v>28</v>
      </c>
      <c r="C42" s="24" t="s">
        <v>83</v>
      </c>
      <c r="D42" s="30">
        <v>50000</v>
      </c>
      <c r="E42" s="30">
        <v>6400</v>
      </c>
      <c r="F42" s="30">
        <v>43600</v>
      </c>
    </row>
    <row r="43" spans="1:6" ht="24" customHeight="1">
      <c r="A43" s="28" t="s">
        <v>84</v>
      </c>
      <c r="B43" s="24" t="s">
        <v>28</v>
      </c>
      <c r="C43" s="24" t="s">
        <v>85</v>
      </c>
      <c r="D43" s="30">
        <v>50000</v>
      </c>
      <c r="E43" s="30">
        <v>900</v>
      </c>
      <c r="F43" s="30">
        <v>49100</v>
      </c>
    </row>
    <row r="44" spans="1:6" ht="72" customHeight="1">
      <c r="A44" s="28" t="s">
        <v>86</v>
      </c>
      <c r="B44" s="24" t="s">
        <v>28</v>
      </c>
      <c r="C44" s="24" t="s">
        <v>87</v>
      </c>
      <c r="D44" s="30">
        <v>700000</v>
      </c>
      <c r="E44" s="30">
        <v>181688.17</v>
      </c>
      <c r="F44" s="30">
        <v>518311.83</v>
      </c>
    </row>
    <row r="45" spans="1:6" ht="48" customHeight="1">
      <c r="A45" s="28" t="s">
        <v>88</v>
      </c>
      <c r="B45" s="24" t="s">
        <v>28</v>
      </c>
      <c r="C45" s="24" t="s">
        <v>89</v>
      </c>
      <c r="D45" s="30">
        <v>18640000</v>
      </c>
      <c r="E45" s="30">
        <v>1559516.45</v>
      </c>
      <c r="F45" s="30">
        <v>17080483.550000001</v>
      </c>
    </row>
    <row r="46" spans="1:6" ht="48" customHeight="1">
      <c r="A46" s="28" t="s">
        <v>90</v>
      </c>
      <c r="B46" s="24" t="s">
        <v>28</v>
      </c>
      <c r="C46" s="24" t="s">
        <v>91</v>
      </c>
      <c r="D46" s="30">
        <v>3570000</v>
      </c>
      <c r="E46" s="30">
        <v>0</v>
      </c>
      <c r="F46" s="30">
        <v>3570000</v>
      </c>
    </row>
    <row r="47" spans="1:6" ht="24" customHeight="1">
      <c r="A47" s="28" t="s">
        <v>92</v>
      </c>
      <c r="B47" s="24" t="s">
        <v>28</v>
      </c>
      <c r="C47" s="24" t="s">
        <v>93</v>
      </c>
      <c r="D47" s="30">
        <v>15300000</v>
      </c>
      <c r="E47" s="30">
        <v>319425.74</v>
      </c>
      <c r="F47" s="30">
        <v>14980574.26</v>
      </c>
    </row>
    <row r="48" spans="1:6" ht="24" customHeight="1">
      <c r="A48" s="28" t="s">
        <v>94</v>
      </c>
      <c r="B48" s="24" t="s">
        <v>28</v>
      </c>
      <c r="C48" s="24" t="s">
        <v>95</v>
      </c>
      <c r="D48" s="30">
        <v>5000</v>
      </c>
      <c r="E48" s="30">
        <v>0</v>
      </c>
      <c r="F48" s="30">
        <v>5000</v>
      </c>
    </row>
    <row r="49" spans="1:6" ht="24" customHeight="1">
      <c r="A49" s="28" t="s">
        <v>94</v>
      </c>
      <c r="B49" s="24" t="s">
        <v>28</v>
      </c>
      <c r="C49" s="24" t="s">
        <v>96</v>
      </c>
      <c r="D49" s="30">
        <v>125000</v>
      </c>
      <c r="E49" s="30">
        <v>9800</v>
      </c>
      <c r="F49" s="30">
        <v>115200</v>
      </c>
    </row>
    <row r="50" spans="1:6" ht="24" customHeight="1">
      <c r="A50" s="28" t="s">
        <v>97</v>
      </c>
      <c r="B50" s="24" t="s">
        <v>28</v>
      </c>
      <c r="C50" s="24" t="s">
        <v>98</v>
      </c>
      <c r="D50" s="30">
        <v>470000</v>
      </c>
      <c r="E50" s="30">
        <v>5942.2</v>
      </c>
      <c r="F50" s="30">
        <v>464057.8</v>
      </c>
    </row>
    <row r="51" spans="1:6" ht="24" customHeight="1">
      <c r="A51" s="28" t="s">
        <v>99</v>
      </c>
      <c r="B51" s="24" t="s">
        <v>28</v>
      </c>
      <c r="C51" s="24" t="s">
        <v>100</v>
      </c>
      <c r="D51" s="30">
        <v>800000</v>
      </c>
      <c r="E51" s="30">
        <v>0</v>
      </c>
      <c r="F51" s="30">
        <v>800000</v>
      </c>
    </row>
    <row r="52" spans="1:6" ht="14.45" customHeight="1">
      <c r="A52" s="28" t="s">
        <v>101</v>
      </c>
      <c r="B52" s="24" t="s">
        <v>28</v>
      </c>
      <c r="C52" s="24" t="s">
        <v>102</v>
      </c>
      <c r="D52" s="30">
        <v>2270000</v>
      </c>
      <c r="E52" s="30">
        <v>80664.259999999995</v>
      </c>
      <c r="F52" s="30">
        <v>2189335.7400000002</v>
      </c>
    </row>
    <row r="53" spans="1:6" ht="24" customHeight="1">
      <c r="A53" s="28" t="s">
        <v>103</v>
      </c>
      <c r="B53" s="24" t="s">
        <v>28</v>
      </c>
      <c r="C53" s="24" t="s">
        <v>104</v>
      </c>
      <c r="D53" s="30">
        <v>280000</v>
      </c>
      <c r="E53" s="30">
        <v>17600</v>
      </c>
      <c r="F53" s="30">
        <v>262400</v>
      </c>
    </row>
    <row r="54" spans="1:6" ht="24" customHeight="1">
      <c r="A54" s="28" t="s">
        <v>105</v>
      </c>
      <c r="B54" s="24" t="s">
        <v>28</v>
      </c>
      <c r="C54" s="24" t="s">
        <v>106</v>
      </c>
      <c r="D54" s="30">
        <v>20000</v>
      </c>
      <c r="E54" s="30">
        <v>390</v>
      </c>
      <c r="F54" s="30">
        <v>19610</v>
      </c>
    </row>
    <row r="55" spans="1:6" ht="48" customHeight="1">
      <c r="A55" s="28" t="s">
        <v>107</v>
      </c>
      <c r="B55" s="24" t="s">
        <v>28</v>
      </c>
      <c r="C55" s="24" t="s">
        <v>108</v>
      </c>
      <c r="D55" s="30">
        <v>140000</v>
      </c>
      <c r="E55" s="30">
        <v>28384.36</v>
      </c>
      <c r="F55" s="30">
        <v>111615.64</v>
      </c>
    </row>
    <row r="56" spans="1:6" ht="48" customHeight="1">
      <c r="A56" s="28" t="s">
        <v>109</v>
      </c>
      <c r="B56" s="24" t="s">
        <v>28</v>
      </c>
      <c r="C56" s="24" t="s">
        <v>110</v>
      </c>
      <c r="D56" s="30">
        <v>90000</v>
      </c>
      <c r="E56" s="30">
        <v>89100</v>
      </c>
      <c r="F56" s="30">
        <v>900</v>
      </c>
    </row>
    <row r="57" spans="1:6" ht="48" customHeight="1">
      <c r="A57" s="28" t="s">
        <v>111</v>
      </c>
      <c r="B57" s="24" t="s">
        <v>28</v>
      </c>
      <c r="C57" s="24" t="s">
        <v>112</v>
      </c>
      <c r="D57" s="30">
        <v>0</v>
      </c>
      <c r="E57" s="30">
        <v>454000</v>
      </c>
      <c r="F57" s="30">
        <v>0</v>
      </c>
    </row>
    <row r="58" spans="1:6" ht="48" customHeight="1">
      <c r="A58" s="28" t="s">
        <v>113</v>
      </c>
      <c r="B58" s="24" t="s">
        <v>28</v>
      </c>
      <c r="C58" s="24" t="s">
        <v>114</v>
      </c>
      <c r="D58" s="30">
        <v>450000</v>
      </c>
      <c r="E58" s="30">
        <v>-100000</v>
      </c>
      <c r="F58" s="30">
        <v>550000</v>
      </c>
    </row>
    <row r="59" spans="1:6" ht="36" customHeight="1">
      <c r="A59" s="28" t="s">
        <v>115</v>
      </c>
      <c r="B59" s="24" t="s">
        <v>28</v>
      </c>
      <c r="C59" s="24" t="s">
        <v>116</v>
      </c>
      <c r="D59" s="30">
        <v>30000</v>
      </c>
      <c r="E59" s="30">
        <v>0</v>
      </c>
      <c r="F59" s="30">
        <v>30000</v>
      </c>
    </row>
    <row r="60" spans="1:6" ht="36" customHeight="1">
      <c r="A60" s="28" t="s">
        <v>117</v>
      </c>
      <c r="B60" s="24" t="s">
        <v>28</v>
      </c>
      <c r="C60" s="24" t="s">
        <v>118</v>
      </c>
      <c r="D60" s="30">
        <v>1650000</v>
      </c>
      <c r="E60" s="30">
        <v>32000</v>
      </c>
      <c r="F60" s="30">
        <v>1618000</v>
      </c>
    </row>
    <row r="61" spans="1:6" ht="24" customHeight="1">
      <c r="A61" s="28" t="s">
        <v>119</v>
      </c>
      <c r="B61" s="24" t="s">
        <v>28</v>
      </c>
      <c r="C61" s="24" t="s">
        <v>120</v>
      </c>
      <c r="D61" s="30">
        <v>200000</v>
      </c>
      <c r="E61" s="30">
        <v>0</v>
      </c>
      <c r="F61" s="30">
        <v>200000</v>
      </c>
    </row>
    <row r="62" spans="1:6" ht="48" customHeight="1">
      <c r="A62" s="28" t="s">
        <v>121</v>
      </c>
      <c r="B62" s="24" t="s">
        <v>28</v>
      </c>
      <c r="C62" s="24" t="s">
        <v>122</v>
      </c>
      <c r="D62" s="30">
        <v>200000</v>
      </c>
      <c r="E62" s="30">
        <v>0</v>
      </c>
      <c r="F62" s="30">
        <v>200000</v>
      </c>
    </row>
    <row r="63" spans="1:6" ht="36" customHeight="1">
      <c r="A63" s="28" t="s">
        <v>123</v>
      </c>
      <c r="B63" s="24" t="s">
        <v>28</v>
      </c>
      <c r="C63" s="24" t="s">
        <v>124</v>
      </c>
      <c r="D63" s="30">
        <v>12700000</v>
      </c>
      <c r="E63" s="30">
        <v>752311.36</v>
      </c>
      <c r="F63" s="30">
        <v>11947688.640000001</v>
      </c>
    </row>
    <row r="64" spans="1:6" ht="24" customHeight="1">
      <c r="A64" s="28" t="s">
        <v>125</v>
      </c>
      <c r="B64" s="24" t="s">
        <v>28</v>
      </c>
      <c r="C64" s="24" t="s">
        <v>126</v>
      </c>
      <c r="D64" s="30">
        <v>1100000</v>
      </c>
      <c r="E64" s="30">
        <v>77750</v>
      </c>
      <c r="F64" s="30">
        <v>1022250</v>
      </c>
    </row>
    <row r="65" spans="1:6" ht="36" customHeight="1">
      <c r="A65" s="28" t="s">
        <v>127</v>
      </c>
      <c r="B65" s="24" t="s">
        <v>28</v>
      </c>
      <c r="C65" s="24" t="s">
        <v>128</v>
      </c>
      <c r="D65" s="30">
        <v>50000</v>
      </c>
      <c r="E65" s="30">
        <v>0</v>
      </c>
      <c r="F65" s="30">
        <v>50000</v>
      </c>
    </row>
    <row r="66" spans="1:6" ht="108" customHeight="1">
      <c r="A66" s="28" t="s">
        <v>129</v>
      </c>
      <c r="B66" s="24" t="s">
        <v>28</v>
      </c>
      <c r="C66" s="24" t="s">
        <v>130</v>
      </c>
      <c r="D66" s="30">
        <v>100000</v>
      </c>
      <c r="E66" s="30">
        <v>0</v>
      </c>
      <c r="F66" s="30">
        <v>100000</v>
      </c>
    </row>
    <row r="67" spans="1:6" ht="72" customHeight="1">
      <c r="A67" s="28" t="s">
        <v>131</v>
      </c>
      <c r="B67" s="24" t="s">
        <v>28</v>
      </c>
      <c r="C67" s="24" t="s">
        <v>132</v>
      </c>
      <c r="D67" s="30">
        <v>10000</v>
      </c>
      <c r="E67" s="30">
        <v>0</v>
      </c>
      <c r="F67" s="30">
        <v>10000</v>
      </c>
    </row>
    <row r="68" spans="1:6" ht="72" customHeight="1">
      <c r="A68" s="28" t="s">
        <v>133</v>
      </c>
      <c r="B68" s="24" t="s">
        <v>28</v>
      </c>
      <c r="C68" s="24" t="s">
        <v>134</v>
      </c>
      <c r="D68" s="30">
        <v>5000</v>
      </c>
      <c r="E68" s="30">
        <v>100</v>
      </c>
      <c r="F68" s="30">
        <v>4900</v>
      </c>
    </row>
    <row r="69" spans="1:6" ht="36" customHeight="1">
      <c r="A69" s="28" t="s">
        <v>135</v>
      </c>
      <c r="B69" s="24" t="s">
        <v>28</v>
      </c>
      <c r="C69" s="24" t="s">
        <v>136</v>
      </c>
      <c r="D69" s="30">
        <v>3775000</v>
      </c>
      <c r="E69" s="30">
        <v>147383.87</v>
      </c>
      <c r="F69" s="30">
        <v>3627616.13</v>
      </c>
    </row>
    <row r="70" spans="1:6" ht="14.45" customHeight="1">
      <c r="A70" s="28" t="s">
        <v>137</v>
      </c>
      <c r="B70" s="24" t="s">
        <v>28</v>
      </c>
      <c r="C70" s="24" t="s">
        <v>138</v>
      </c>
      <c r="D70" s="30">
        <v>0</v>
      </c>
      <c r="E70" s="30">
        <v>2704.51</v>
      </c>
      <c r="F70" s="30">
        <v>0</v>
      </c>
    </row>
    <row r="71" spans="1:6" ht="24" customHeight="1">
      <c r="A71" s="28" t="s">
        <v>139</v>
      </c>
      <c r="B71" s="24" t="s">
        <v>28</v>
      </c>
      <c r="C71" s="24" t="s">
        <v>140</v>
      </c>
      <c r="D71" s="30">
        <v>55000</v>
      </c>
      <c r="E71" s="30">
        <v>3369.96</v>
      </c>
      <c r="F71" s="30">
        <v>51630.04</v>
      </c>
    </row>
    <row r="72" spans="1:6" ht="14.45" customHeight="1">
      <c r="A72" s="28" t="s">
        <v>141</v>
      </c>
      <c r="B72" s="24" t="s">
        <v>28</v>
      </c>
      <c r="C72" s="24" t="s">
        <v>142</v>
      </c>
      <c r="D72" s="30">
        <v>5000</v>
      </c>
      <c r="E72" s="30">
        <v>0</v>
      </c>
      <c r="F72" s="30">
        <v>5000</v>
      </c>
    </row>
    <row r="73" spans="1:6" ht="14.45" customHeight="1">
      <c r="A73" s="28" t="s">
        <v>143</v>
      </c>
      <c r="B73" s="24" t="s">
        <v>28</v>
      </c>
      <c r="C73" s="24" t="s">
        <v>144</v>
      </c>
      <c r="D73" s="30">
        <v>3940000</v>
      </c>
      <c r="E73" s="30">
        <v>79896.98</v>
      </c>
      <c r="F73" s="30">
        <v>3860103.02</v>
      </c>
    </row>
    <row r="74" spans="1:6" ht="24" customHeight="1">
      <c r="A74" s="28" t="s">
        <v>145</v>
      </c>
      <c r="B74" s="24" t="s">
        <v>28</v>
      </c>
      <c r="C74" s="24" t="s">
        <v>146</v>
      </c>
      <c r="D74" s="30">
        <v>22876900</v>
      </c>
      <c r="E74" s="30">
        <v>1906000</v>
      </c>
      <c r="F74" s="30">
        <v>20970900</v>
      </c>
    </row>
    <row r="75" spans="1:6" ht="24" customHeight="1">
      <c r="A75" s="28" t="s">
        <v>147</v>
      </c>
      <c r="B75" s="24" t="s">
        <v>28</v>
      </c>
      <c r="C75" s="24" t="s">
        <v>148</v>
      </c>
      <c r="D75" s="30">
        <v>1224154900</v>
      </c>
      <c r="E75" s="30">
        <v>102013000</v>
      </c>
      <c r="F75" s="30">
        <v>1122141900</v>
      </c>
    </row>
    <row r="76" spans="1:6" ht="24" customHeight="1">
      <c r="A76" s="28" t="s">
        <v>149</v>
      </c>
      <c r="B76" s="24" t="s">
        <v>28</v>
      </c>
      <c r="C76" s="24" t="s">
        <v>150</v>
      </c>
      <c r="D76" s="30">
        <v>5984600</v>
      </c>
      <c r="E76" s="30">
        <v>1496400</v>
      </c>
      <c r="F76" s="30">
        <v>4488200</v>
      </c>
    </row>
    <row r="77" spans="1:6" ht="36" customHeight="1">
      <c r="A77" s="28" t="s">
        <v>151</v>
      </c>
      <c r="B77" s="24" t="s">
        <v>28</v>
      </c>
      <c r="C77" s="24" t="s">
        <v>152</v>
      </c>
      <c r="D77" s="30">
        <v>79800</v>
      </c>
      <c r="E77" s="30">
        <v>0</v>
      </c>
      <c r="F77" s="30">
        <v>79800</v>
      </c>
    </row>
    <row r="78" spans="1:6" ht="36" customHeight="1">
      <c r="A78" s="28" t="s">
        <v>153</v>
      </c>
      <c r="B78" s="24" t="s">
        <v>28</v>
      </c>
      <c r="C78" s="24" t="s">
        <v>154</v>
      </c>
      <c r="D78" s="30">
        <v>886900</v>
      </c>
      <c r="E78" s="30">
        <v>0</v>
      </c>
      <c r="F78" s="30">
        <v>886900</v>
      </c>
    </row>
    <row r="79" spans="1:6" ht="48" customHeight="1">
      <c r="A79" s="28" t="s">
        <v>155</v>
      </c>
      <c r="B79" s="24" t="s">
        <v>28</v>
      </c>
      <c r="C79" s="24" t="s">
        <v>156</v>
      </c>
      <c r="D79" s="30">
        <v>10361500</v>
      </c>
      <c r="E79" s="30">
        <v>1000000</v>
      </c>
      <c r="F79" s="30">
        <v>9361500</v>
      </c>
    </row>
    <row r="80" spans="1:6" ht="36" customHeight="1">
      <c r="A80" s="28" t="s">
        <v>157</v>
      </c>
      <c r="B80" s="24" t="s">
        <v>28</v>
      </c>
      <c r="C80" s="24" t="s">
        <v>158</v>
      </c>
      <c r="D80" s="30">
        <v>77600</v>
      </c>
      <c r="E80" s="30">
        <v>34392.25</v>
      </c>
      <c r="F80" s="30">
        <v>43207.75</v>
      </c>
    </row>
    <row r="81" spans="1:7" ht="72" customHeight="1">
      <c r="A81" s="28" t="s">
        <v>159</v>
      </c>
      <c r="B81" s="24" t="s">
        <v>28</v>
      </c>
      <c r="C81" s="24" t="s">
        <v>160</v>
      </c>
      <c r="D81" s="30">
        <v>8939400</v>
      </c>
      <c r="E81" s="30">
        <v>0</v>
      </c>
      <c r="F81" s="30">
        <v>8939400</v>
      </c>
    </row>
    <row r="82" spans="1:7" ht="48" customHeight="1">
      <c r="A82" s="28" t="s">
        <v>161</v>
      </c>
      <c r="B82" s="24" t="s">
        <v>28</v>
      </c>
      <c r="C82" s="24" t="s">
        <v>162</v>
      </c>
      <c r="D82" s="30">
        <v>145500</v>
      </c>
      <c r="E82" s="30">
        <v>10000</v>
      </c>
      <c r="F82" s="30">
        <v>135500</v>
      </c>
    </row>
    <row r="83" spans="1:7" ht="14.45" customHeight="1">
      <c r="A83" s="28" t="s">
        <v>163</v>
      </c>
      <c r="B83" s="24" t="s">
        <v>28</v>
      </c>
      <c r="C83" s="24" t="s">
        <v>164</v>
      </c>
      <c r="D83" s="30">
        <v>5928600</v>
      </c>
      <c r="E83" s="30">
        <v>1482100</v>
      </c>
      <c r="F83" s="30">
        <v>4446500</v>
      </c>
    </row>
    <row r="84" spans="1:7" ht="14.45" customHeight="1">
      <c r="A84" s="28" t="s">
        <v>165</v>
      </c>
      <c r="B84" s="24" t="s">
        <v>28</v>
      </c>
      <c r="C84" s="24" t="s">
        <v>166</v>
      </c>
      <c r="D84" s="30">
        <v>739100</v>
      </c>
      <c r="E84" s="30">
        <v>739100</v>
      </c>
      <c r="F84" s="30">
        <v>0</v>
      </c>
    </row>
    <row r="85" spans="1:7" ht="84" customHeight="1">
      <c r="A85" s="28" t="s">
        <v>167</v>
      </c>
      <c r="B85" s="24" t="s">
        <v>28</v>
      </c>
      <c r="C85" s="24" t="s">
        <v>168</v>
      </c>
      <c r="D85" s="30">
        <v>2169800</v>
      </c>
      <c r="E85" s="30">
        <v>2169800</v>
      </c>
      <c r="F85" s="30">
        <v>0</v>
      </c>
    </row>
    <row r="86" spans="1:7" ht="36" customHeight="1">
      <c r="A86" s="28" t="s">
        <v>169</v>
      </c>
      <c r="B86" s="24" t="s">
        <v>28</v>
      </c>
      <c r="C86" s="24" t="s">
        <v>170</v>
      </c>
      <c r="D86" s="30">
        <v>-1272600</v>
      </c>
      <c r="E86" s="30">
        <v>-1272587.3999999999</v>
      </c>
      <c r="F86" s="30">
        <v>0</v>
      </c>
    </row>
    <row r="87" spans="1:7" ht="9" customHeight="1">
      <c r="A87" s="25"/>
      <c r="B87" s="25"/>
      <c r="C87" s="25"/>
      <c r="D87" s="25"/>
      <c r="E87" s="25"/>
      <c r="F87" s="25"/>
    </row>
    <row r="88" spans="1:7" ht="14.45" customHeight="1">
      <c r="A88" s="37" t="s">
        <v>171</v>
      </c>
      <c r="B88" s="38"/>
      <c r="C88" s="38"/>
      <c r="D88" s="38"/>
      <c r="E88" s="38"/>
      <c r="F88" s="38"/>
    </row>
    <row r="89" spans="1:7">
      <c r="A89" s="39" t="s">
        <v>21</v>
      </c>
      <c r="B89" s="41" t="s">
        <v>22</v>
      </c>
      <c r="C89" s="41" t="s">
        <v>172</v>
      </c>
      <c r="D89" s="41" t="s">
        <v>24</v>
      </c>
      <c r="E89" s="41" t="s">
        <v>25</v>
      </c>
      <c r="F89" s="35" t="s">
        <v>26</v>
      </c>
    </row>
    <row r="90" spans="1:7">
      <c r="A90" s="40"/>
      <c r="B90" s="42"/>
      <c r="C90" s="42"/>
      <c r="D90" s="42"/>
      <c r="E90" s="42"/>
      <c r="F90" s="36"/>
    </row>
    <row r="91" spans="1:7" ht="15.75" thickBot="1">
      <c r="A91" s="21">
        <v>1</v>
      </c>
      <c r="B91" s="22">
        <v>2</v>
      </c>
      <c r="C91" s="22">
        <v>3</v>
      </c>
      <c r="D91" s="22">
        <v>4</v>
      </c>
      <c r="E91" s="22">
        <v>5</v>
      </c>
      <c r="F91" s="22">
        <v>6</v>
      </c>
    </row>
    <row r="92" spans="1:7" ht="24">
      <c r="A92" s="27" t="s">
        <v>173</v>
      </c>
      <c r="B92" s="23" t="s">
        <v>174</v>
      </c>
      <c r="C92" s="23" t="s">
        <v>29</v>
      </c>
      <c r="D92" s="29">
        <v>3515294717.4699998</v>
      </c>
      <c r="E92" s="29">
        <f>SUM(E93:E227)</f>
        <v>84810733.48999998</v>
      </c>
      <c r="F92" s="29">
        <v>3430483983.98</v>
      </c>
      <c r="G92" s="32"/>
    </row>
    <row r="93" spans="1:7" ht="24">
      <c r="A93" s="28" t="s">
        <v>175</v>
      </c>
      <c r="B93" s="24" t="s">
        <v>174</v>
      </c>
      <c r="C93" s="24" t="s">
        <v>176</v>
      </c>
      <c r="D93" s="30">
        <v>3001400</v>
      </c>
      <c r="E93" s="30">
        <v>331370.94</v>
      </c>
      <c r="F93" s="30">
        <v>2670029.06</v>
      </c>
    </row>
    <row r="94" spans="1:7" ht="36">
      <c r="A94" s="28" t="s">
        <v>177</v>
      </c>
      <c r="B94" s="24" t="s">
        <v>174</v>
      </c>
      <c r="C94" s="24" t="s">
        <v>178</v>
      </c>
      <c r="D94" s="30">
        <v>232400</v>
      </c>
      <c r="E94" s="30">
        <v>115126.2</v>
      </c>
      <c r="F94" s="30">
        <v>117273.8</v>
      </c>
    </row>
    <row r="95" spans="1:7" ht="36">
      <c r="A95" s="28" t="s">
        <v>179</v>
      </c>
      <c r="B95" s="24" t="s">
        <v>174</v>
      </c>
      <c r="C95" s="24" t="s">
        <v>180</v>
      </c>
      <c r="D95" s="30">
        <v>586200</v>
      </c>
      <c r="E95" s="30">
        <v>6744.18</v>
      </c>
      <c r="F95" s="30">
        <v>579455.81999999995</v>
      </c>
    </row>
    <row r="96" spans="1:7" ht="24">
      <c r="A96" s="28" t="s">
        <v>175</v>
      </c>
      <c r="B96" s="24" t="s">
        <v>174</v>
      </c>
      <c r="C96" s="24" t="s">
        <v>181</v>
      </c>
      <c r="D96" s="30">
        <v>164696200</v>
      </c>
      <c r="E96" s="30">
        <v>5146365.07</v>
      </c>
      <c r="F96" s="30">
        <v>159549834.93000001</v>
      </c>
    </row>
    <row r="97" spans="1:6" ht="36">
      <c r="A97" s="28" t="s">
        <v>177</v>
      </c>
      <c r="B97" s="24" t="s">
        <v>174</v>
      </c>
      <c r="C97" s="24" t="s">
        <v>182</v>
      </c>
      <c r="D97" s="30">
        <v>2107300</v>
      </c>
      <c r="E97" s="30">
        <v>280879.24</v>
      </c>
      <c r="F97" s="30">
        <v>1826420.76</v>
      </c>
    </row>
    <row r="98" spans="1:6" ht="36">
      <c r="A98" s="28" t="s">
        <v>179</v>
      </c>
      <c r="B98" s="24" t="s">
        <v>174</v>
      </c>
      <c r="C98" s="24" t="s">
        <v>183</v>
      </c>
      <c r="D98" s="30">
        <v>45550100</v>
      </c>
      <c r="E98" s="30">
        <v>277543.46000000002</v>
      </c>
      <c r="F98" s="30">
        <v>45272556.539999999</v>
      </c>
    </row>
    <row r="99" spans="1:6" ht="24">
      <c r="A99" s="28" t="s">
        <v>184</v>
      </c>
      <c r="B99" s="24" t="s">
        <v>174</v>
      </c>
      <c r="C99" s="24" t="s">
        <v>185</v>
      </c>
      <c r="D99" s="30">
        <v>6968500</v>
      </c>
      <c r="E99" s="30">
        <v>230920.44</v>
      </c>
      <c r="F99" s="30">
        <v>6737579.5599999996</v>
      </c>
    </row>
    <row r="100" spans="1:6" ht="24">
      <c r="A100" s="28" t="s">
        <v>186</v>
      </c>
      <c r="B100" s="24" t="s">
        <v>174</v>
      </c>
      <c r="C100" s="24" t="s">
        <v>187</v>
      </c>
      <c r="D100" s="30">
        <v>26472400</v>
      </c>
      <c r="E100" s="30">
        <v>1649028.26</v>
      </c>
      <c r="F100" s="30">
        <v>24823371.739999998</v>
      </c>
    </row>
    <row r="101" spans="1:6" ht="24">
      <c r="A101" s="28" t="s">
        <v>188</v>
      </c>
      <c r="B101" s="24" t="s">
        <v>174</v>
      </c>
      <c r="C101" s="24" t="s">
        <v>189</v>
      </c>
      <c r="D101" s="30">
        <v>186700</v>
      </c>
      <c r="E101" s="30">
        <v>0</v>
      </c>
      <c r="F101" s="30">
        <v>186700</v>
      </c>
    </row>
    <row r="102" spans="1:6" ht="24">
      <c r="A102" s="28" t="s">
        <v>190</v>
      </c>
      <c r="B102" s="24" t="s">
        <v>174</v>
      </c>
      <c r="C102" s="24" t="s">
        <v>191</v>
      </c>
      <c r="D102" s="30">
        <v>8000</v>
      </c>
      <c r="E102" s="30">
        <v>0</v>
      </c>
      <c r="F102" s="30">
        <v>8000</v>
      </c>
    </row>
    <row r="103" spans="1:6">
      <c r="A103" s="28" t="s">
        <v>192</v>
      </c>
      <c r="B103" s="24" t="s">
        <v>174</v>
      </c>
      <c r="C103" s="24" t="s">
        <v>193</v>
      </c>
      <c r="D103" s="30">
        <v>210000</v>
      </c>
      <c r="E103" s="30">
        <v>40708</v>
      </c>
      <c r="F103" s="30">
        <v>169292</v>
      </c>
    </row>
    <row r="104" spans="1:6">
      <c r="A104" s="28" t="s">
        <v>194</v>
      </c>
      <c r="B104" s="24" t="s">
        <v>174</v>
      </c>
      <c r="C104" s="24" t="s">
        <v>195</v>
      </c>
      <c r="D104" s="30">
        <v>10000</v>
      </c>
      <c r="E104" s="30">
        <v>2451.6999999999998</v>
      </c>
      <c r="F104" s="30">
        <v>7548.3</v>
      </c>
    </row>
    <row r="105" spans="1:6" ht="24">
      <c r="A105" s="28" t="s">
        <v>175</v>
      </c>
      <c r="B105" s="24" t="s">
        <v>174</v>
      </c>
      <c r="C105" s="24" t="s">
        <v>196</v>
      </c>
      <c r="D105" s="30">
        <v>44262400</v>
      </c>
      <c r="E105" s="30">
        <v>1418459.76</v>
      </c>
      <c r="F105" s="30">
        <v>42843940.240000002</v>
      </c>
    </row>
    <row r="106" spans="1:6" ht="36">
      <c r="A106" s="28" t="s">
        <v>177</v>
      </c>
      <c r="B106" s="24" t="s">
        <v>174</v>
      </c>
      <c r="C106" s="24" t="s">
        <v>197</v>
      </c>
      <c r="D106" s="30">
        <v>492200</v>
      </c>
      <c r="E106" s="30">
        <v>0</v>
      </c>
      <c r="F106" s="30">
        <v>492200</v>
      </c>
    </row>
    <row r="107" spans="1:6" ht="36">
      <c r="A107" s="28" t="s">
        <v>179</v>
      </c>
      <c r="B107" s="24" t="s">
        <v>174</v>
      </c>
      <c r="C107" s="24" t="s">
        <v>198</v>
      </c>
      <c r="D107" s="30">
        <v>12611800</v>
      </c>
      <c r="E107" s="30">
        <v>286504.82</v>
      </c>
      <c r="F107" s="30">
        <v>12325295.18</v>
      </c>
    </row>
    <row r="108" spans="1:6" ht="24">
      <c r="A108" s="28" t="s">
        <v>184</v>
      </c>
      <c r="B108" s="24" t="s">
        <v>174</v>
      </c>
      <c r="C108" s="24" t="s">
        <v>199</v>
      </c>
      <c r="D108" s="30">
        <v>2988300</v>
      </c>
      <c r="E108" s="30">
        <v>280450.53000000003</v>
      </c>
      <c r="F108" s="30">
        <v>2707849.47</v>
      </c>
    </row>
    <row r="109" spans="1:6" ht="24">
      <c r="A109" s="28" t="s">
        <v>186</v>
      </c>
      <c r="B109" s="24" t="s">
        <v>174</v>
      </c>
      <c r="C109" s="24" t="s">
        <v>200</v>
      </c>
      <c r="D109" s="30">
        <v>820300</v>
      </c>
      <c r="E109" s="30">
        <v>16404</v>
      </c>
      <c r="F109" s="30">
        <v>803896</v>
      </c>
    </row>
    <row r="110" spans="1:6" ht="24">
      <c r="A110" s="28" t="s">
        <v>190</v>
      </c>
      <c r="B110" s="24" t="s">
        <v>174</v>
      </c>
      <c r="C110" s="24" t="s">
        <v>201</v>
      </c>
      <c r="D110" s="30">
        <v>6000</v>
      </c>
      <c r="E110" s="30">
        <v>0</v>
      </c>
      <c r="F110" s="30">
        <v>6000</v>
      </c>
    </row>
    <row r="111" spans="1:6">
      <c r="A111" s="28" t="s">
        <v>192</v>
      </c>
      <c r="B111" s="24" t="s">
        <v>174</v>
      </c>
      <c r="C111" s="24" t="s">
        <v>202</v>
      </c>
      <c r="D111" s="30">
        <v>46000</v>
      </c>
      <c r="E111" s="30">
        <v>0</v>
      </c>
      <c r="F111" s="30">
        <v>46000</v>
      </c>
    </row>
    <row r="112" spans="1:6">
      <c r="A112" s="28" t="s">
        <v>203</v>
      </c>
      <c r="B112" s="24" t="s">
        <v>174</v>
      </c>
      <c r="C112" s="24" t="s">
        <v>204</v>
      </c>
      <c r="D112" s="30">
        <v>10000000</v>
      </c>
      <c r="E112" s="30">
        <v>0</v>
      </c>
      <c r="F112" s="30">
        <v>10000000</v>
      </c>
    </row>
    <row r="113" spans="1:6">
      <c r="A113" s="28" t="s">
        <v>205</v>
      </c>
      <c r="B113" s="24" t="s">
        <v>174</v>
      </c>
      <c r="C113" s="24" t="s">
        <v>206</v>
      </c>
      <c r="D113" s="30">
        <v>3740100</v>
      </c>
      <c r="E113" s="30">
        <v>106961</v>
      </c>
      <c r="F113" s="30">
        <v>3633139</v>
      </c>
    </row>
    <row r="114" spans="1:6" ht="24">
      <c r="A114" s="28" t="s">
        <v>207</v>
      </c>
      <c r="B114" s="24" t="s">
        <v>174</v>
      </c>
      <c r="C114" s="24" t="s">
        <v>208</v>
      </c>
      <c r="D114" s="30">
        <v>53100</v>
      </c>
      <c r="E114" s="30">
        <v>0</v>
      </c>
      <c r="F114" s="30">
        <v>53100</v>
      </c>
    </row>
    <row r="115" spans="1:6" ht="36">
      <c r="A115" s="28" t="s">
        <v>209</v>
      </c>
      <c r="B115" s="24" t="s">
        <v>174</v>
      </c>
      <c r="C115" s="24" t="s">
        <v>210</v>
      </c>
      <c r="D115" s="30">
        <v>1126700</v>
      </c>
      <c r="E115" s="30">
        <v>128897.63</v>
      </c>
      <c r="F115" s="30">
        <v>997802.37</v>
      </c>
    </row>
    <row r="116" spans="1:6" ht="24">
      <c r="A116" s="28" t="s">
        <v>175</v>
      </c>
      <c r="B116" s="24" t="s">
        <v>174</v>
      </c>
      <c r="C116" s="24" t="s">
        <v>211</v>
      </c>
      <c r="D116" s="30">
        <v>7471700</v>
      </c>
      <c r="E116" s="30">
        <v>137352</v>
      </c>
      <c r="F116" s="30">
        <v>7334348</v>
      </c>
    </row>
    <row r="117" spans="1:6" ht="36">
      <c r="A117" s="28" t="s">
        <v>177</v>
      </c>
      <c r="B117" s="24" t="s">
        <v>174</v>
      </c>
      <c r="C117" s="24" t="s">
        <v>212</v>
      </c>
      <c r="D117" s="30">
        <v>55100</v>
      </c>
      <c r="E117" s="30">
        <v>0</v>
      </c>
      <c r="F117" s="30">
        <v>55100</v>
      </c>
    </row>
    <row r="118" spans="1:6" ht="36">
      <c r="A118" s="28" t="s">
        <v>179</v>
      </c>
      <c r="B118" s="24" t="s">
        <v>174</v>
      </c>
      <c r="C118" s="24" t="s">
        <v>213</v>
      </c>
      <c r="D118" s="30">
        <v>2161700</v>
      </c>
      <c r="E118" s="30">
        <v>0</v>
      </c>
      <c r="F118" s="30">
        <v>2161700</v>
      </c>
    </row>
    <row r="119" spans="1:6" ht="24">
      <c r="A119" s="28" t="s">
        <v>184</v>
      </c>
      <c r="B119" s="24" t="s">
        <v>174</v>
      </c>
      <c r="C119" s="24" t="s">
        <v>214</v>
      </c>
      <c r="D119" s="30">
        <v>527400</v>
      </c>
      <c r="E119" s="30">
        <v>2128.79</v>
      </c>
      <c r="F119" s="30">
        <v>525271.21</v>
      </c>
    </row>
    <row r="120" spans="1:6" ht="24">
      <c r="A120" s="28" t="s">
        <v>186</v>
      </c>
      <c r="B120" s="24" t="s">
        <v>174</v>
      </c>
      <c r="C120" s="24" t="s">
        <v>215</v>
      </c>
      <c r="D120" s="30">
        <v>2335700</v>
      </c>
      <c r="E120" s="30">
        <v>59118.84</v>
      </c>
      <c r="F120" s="30">
        <v>2276581.16</v>
      </c>
    </row>
    <row r="121" spans="1:6">
      <c r="A121" s="28" t="s">
        <v>192</v>
      </c>
      <c r="B121" s="24" t="s">
        <v>174</v>
      </c>
      <c r="C121" s="24" t="s">
        <v>216</v>
      </c>
      <c r="D121" s="30">
        <v>28000</v>
      </c>
      <c r="E121" s="30">
        <v>1716</v>
      </c>
      <c r="F121" s="30">
        <v>26284</v>
      </c>
    </row>
    <row r="122" spans="1:6">
      <c r="A122" s="28" t="s">
        <v>194</v>
      </c>
      <c r="B122" s="24" t="s">
        <v>174</v>
      </c>
      <c r="C122" s="24" t="s">
        <v>217</v>
      </c>
      <c r="D122" s="30">
        <v>3500</v>
      </c>
      <c r="E122" s="30">
        <v>0</v>
      </c>
      <c r="F122" s="30">
        <v>3500</v>
      </c>
    </row>
    <row r="123" spans="1:6">
      <c r="A123" s="28" t="s">
        <v>205</v>
      </c>
      <c r="B123" s="24" t="s">
        <v>174</v>
      </c>
      <c r="C123" s="24" t="s">
        <v>218</v>
      </c>
      <c r="D123" s="30">
        <v>7151000</v>
      </c>
      <c r="E123" s="30">
        <v>293455.69</v>
      </c>
      <c r="F123" s="30">
        <v>6857544.3099999996</v>
      </c>
    </row>
    <row r="124" spans="1:6" ht="24">
      <c r="A124" s="28" t="s">
        <v>207</v>
      </c>
      <c r="B124" s="24" t="s">
        <v>174</v>
      </c>
      <c r="C124" s="24" t="s">
        <v>219</v>
      </c>
      <c r="D124" s="30">
        <v>140800</v>
      </c>
      <c r="E124" s="30">
        <v>0</v>
      </c>
      <c r="F124" s="30">
        <v>140800</v>
      </c>
    </row>
    <row r="125" spans="1:6" ht="36">
      <c r="A125" s="28" t="s">
        <v>209</v>
      </c>
      <c r="B125" s="24" t="s">
        <v>174</v>
      </c>
      <c r="C125" s="24" t="s">
        <v>220</v>
      </c>
      <c r="D125" s="30">
        <v>2160000</v>
      </c>
      <c r="E125" s="30">
        <v>0</v>
      </c>
      <c r="F125" s="30">
        <v>2160000</v>
      </c>
    </row>
    <row r="126" spans="1:6" ht="24">
      <c r="A126" s="28" t="s">
        <v>184</v>
      </c>
      <c r="B126" s="24" t="s">
        <v>174</v>
      </c>
      <c r="C126" s="24" t="s">
        <v>221</v>
      </c>
      <c r="D126" s="30">
        <v>711500</v>
      </c>
      <c r="E126" s="30">
        <v>3315.53</v>
      </c>
      <c r="F126" s="30">
        <v>708184.47</v>
      </c>
    </row>
    <row r="127" spans="1:6" ht="24">
      <c r="A127" s="28" t="s">
        <v>186</v>
      </c>
      <c r="B127" s="24" t="s">
        <v>174</v>
      </c>
      <c r="C127" s="24" t="s">
        <v>222</v>
      </c>
      <c r="D127" s="30">
        <v>2083000</v>
      </c>
      <c r="E127" s="30">
        <v>72510.77</v>
      </c>
      <c r="F127" s="30">
        <v>2010489.23</v>
      </c>
    </row>
    <row r="128" spans="1:6" ht="24">
      <c r="A128" s="28" t="s">
        <v>188</v>
      </c>
      <c r="B128" s="24" t="s">
        <v>174</v>
      </c>
      <c r="C128" s="24" t="s">
        <v>223</v>
      </c>
      <c r="D128" s="30">
        <v>121800</v>
      </c>
      <c r="E128" s="30">
        <v>0</v>
      </c>
      <c r="F128" s="30">
        <v>121800</v>
      </c>
    </row>
    <row r="129" spans="1:6">
      <c r="A129" s="28" t="s">
        <v>224</v>
      </c>
      <c r="B129" s="24" t="s">
        <v>174</v>
      </c>
      <c r="C129" s="24" t="s">
        <v>225</v>
      </c>
      <c r="D129" s="30">
        <v>740300</v>
      </c>
      <c r="E129" s="30">
        <v>0</v>
      </c>
      <c r="F129" s="30">
        <v>740300</v>
      </c>
    </row>
    <row r="130" spans="1:6" ht="24">
      <c r="A130" s="28" t="s">
        <v>190</v>
      </c>
      <c r="B130" s="24" t="s">
        <v>174</v>
      </c>
      <c r="C130" s="24" t="s">
        <v>226</v>
      </c>
      <c r="D130" s="30">
        <v>2500</v>
      </c>
      <c r="E130" s="30">
        <v>233</v>
      </c>
      <c r="F130" s="30">
        <v>2267</v>
      </c>
    </row>
    <row r="131" spans="1:6">
      <c r="A131" s="28" t="s">
        <v>192</v>
      </c>
      <c r="B131" s="24" t="s">
        <v>174</v>
      </c>
      <c r="C131" s="24" t="s">
        <v>227</v>
      </c>
      <c r="D131" s="30">
        <v>14000</v>
      </c>
      <c r="E131" s="30">
        <v>1811.72</v>
      </c>
      <c r="F131" s="30">
        <v>12188.28</v>
      </c>
    </row>
    <row r="132" spans="1:6" ht="48">
      <c r="A132" s="28" t="s">
        <v>228</v>
      </c>
      <c r="B132" s="24" t="s">
        <v>174</v>
      </c>
      <c r="C132" s="24" t="s">
        <v>229</v>
      </c>
      <c r="D132" s="30">
        <v>6383000</v>
      </c>
      <c r="E132" s="30">
        <v>531000</v>
      </c>
      <c r="F132" s="30">
        <v>5852000</v>
      </c>
    </row>
    <row r="133" spans="1:6" ht="24">
      <c r="A133" s="28" t="s">
        <v>230</v>
      </c>
      <c r="B133" s="24" t="s">
        <v>174</v>
      </c>
      <c r="C133" s="24" t="s">
        <v>231</v>
      </c>
      <c r="D133" s="30">
        <v>37289000</v>
      </c>
      <c r="E133" s="30">
        <v>0</v>
      </c>
      <c r="F133" s="30">
        <v>37289000</v>
      </c>
    </row>
    <row r="134" spans="1:6" ht="48">
      <c r="A134" s="28" t="s">
        <v>232</v>
      </c>
      <c r="B134" s="24" t="s">
        <v>174</v>
      </c>
      <c r="C134" s="24" t="s">
        <v>233</v>
      </c>
      <c r="D134" s="30">
        <v>31573000</v>
      </c>
      <c r="E134" s="30">
        <v>0</v>
      </c>
      <c r="F134" s="30">
        <v>31573000</v>
      </c>
    </row>
    <row r="135" spans="1:6">
      <c r="A135" s="28" t="s">
        <v>205</v>
      </c>
      <c r="B135" s="24" t="s">
        <v>174</v>
      </c>
      <c r="C135" s="24" t="s">
        <v>234</v>
      </c>
      <c r="D135" s="30">
        <v>48498000</v>
      </c>
      <c r="E135" s="30">
        <v>1039340.76</v>
      </c>
      <c r="F135" s="30">
        <v>47458659.240000002</v>
      </c>
    </row>
    <row r="136" spans="1:6" ht="24">
      <c r="A136" s="28" t="s">
        <v>207</v>
      </c>
      <c r="B136" s="24" t="s">
        <v>174</v>
      </c>
      <c r="C136" s="24" t="s">
        <v>235</v>
      </c>
      <c r="D136" s="30">
        <v>378400</v>
      </c>
      <c r="E136" s="30">
        <v>0</v>
      </c>
      <c r="F136" s="30">
        <v>378400</v>
      </c>
    </row>
    <row r="137" spans="1:6" ht="36">
      <c r="A137" s="28" t="s">
        <v>209</v>
      </c>
      <c r="B137" s="24" t="s">
        <v>174</v>
      </c>
      <c r="C137" s="24" t="s">
        <v>236</v>
      </c>
      <c r="D137" s="30">
        <v>14646400</v>
      </c>
      <c r="E137" s="30">
        <v>20170.13</v>
      </c>
      <c r="F137" s="30">
        <v>14626229.869999999</v>
      </c>
    </row>
    <row r="138" spans="1:6" ht="24">
      <c r="A138" s="28" t="s">
        <v>175</v>
      </c>
      <c r="B138" s="24" t="s">
        <v>174</v>
      </c>
      <c r="C138" s="24" t="s">
        <v>237</v>
      </c>
      <c r="D138" s="30">
        <v>23686400</v>
      </c>
      <c r="E138" s="30">
        <v>1573080.57</v>
      </c>
      <c r="F138" s="30">
        <v>22113319.43</v>
      </c>
    </row>
    <row r="139" spans="1:6" ht="36">
      <c r="A139" s="28" t="s">
        <v>177</v>
      </c>
      <c r="B139" s="24" t="s">
        <v>174</v>
      </c>
      <c r="C139" s="24" t="s">
        <v>238</v>
      </c>
      <c r="D139" s="30">
        <v>157900</v>
      </c>
      <c r="E139" s="30">
        <v>0</v>
      </c>
      <c r="F139" s="30">
        <v>157900</v>
      </c>
    </row>
    <row r="140" spans="1:6" ht="36">
      <c r="A140" s="28" t="s">
        <v>179</v>
      </c>
      <c r="B140" s="24" t="s">
        <v>174</v>
      </c>
      <c r="C140" s="24" t="s">
        <v>239</v>
      </c>
      <c r="D140" s="30">
        <v>6766300</v>
      </c>
      <c r="E140" s="30">
        <v>0</v>
      </c>
      <c r="F140" s="30">
        <v>6766300</v>
      </c>
    </row>
    <row r="141" spans="1:6" ht="24">
      <c r="A141" s="28" t="s">
        <v>184</v>
      </c>
      <c r="B141" s="24" t="s">
        <v>174</v>
      </c>
      <c r="C141" s="24" t="s">
        <v>240</v>
      </c>
      <c r="D141" s="30">
        <v>3026220</v>
      </c>
      <c r="E141" s="30">
        <v>48828.74</v>
      </c>
      <c r="F141" s="30">
        <v>2977391.26</v>
      </c>
    </row>
    <row r="142" spans="1:6" ht="24">
      <c r="A142" s="28" t="s">
        <v>186</v>
      </c>
      <c r="B142" s="24" t="s">
        <v>174</v>
      </c>
      <c r="C142" s="24" t="s">
        <v>241</v>
      </c>
      <c r="D142" s="30">
        <v>18208483</v>
      </c>
      <c r="E142" s="30">
        <v>63680.65</v>
      </c>
      <c r="F142" s="30">
        <v>18144802.350000001</v>
      </c>
    </row>
    <row r="143" spans="1:6">
      <c r="A143" s="28" t="s">
        <v>242</v>
      </c>
      <c r="B143" s="24" t="s">
        <v>174</v>
      </c>
      <c r="C143" s="24" t="s">
        <v>243</v>
      </c>
      <c r="D143" s="30">
        <v>182677</v>
      </c>
      <c r="E143" s="30">
        <v>0</v>
      </c>
      <c r="F143" s="30">
        <v>182677</v>
      </c>
    </row>
    <row r="144" spans="1:6" ht="48">
      <c r="A144" s="28" t="s">
        <v>232</v>
      </c>
      <c r="B144" s="24" t="s">
        <v>174</v>
      </c>
      <c r="C144" s="24" t="s">
        <v>244</v>
      </c>
      <c r="D144" s="30">
        <v>357920</v>
      </c>
      <c r="E144" s="30">
        <v>0</v>
      </c>
      <c r="F144" s="30">
        <v>357920</v>
      </c>
    </row>
    <row r="145" spans="1:6" ht="24">
      <c r="A145" s="28" t="s">
        <v>190</v>
      </c>
      <c r="B145" s="24" t="s">
        <v>174</v>
      </c>
      <c r="C145" s="24" t="s">
        <v>245</v>
      </c>
      <c r="D145" s="30">
        <v>130700</v>
      </c>
      <c r="E145" s="30">
        <v>17235</v>
      </c>
      <c r="F145" s="30">
        <v>113465</v>
      </c>
    </row>
    <row r="146" spans="1:6">
      <c r="A146" s="28" t="s">
        <v>192</v>
      </c>
      <c r="B146" s="24" t="s">
        <v>174</v>
      </c>
      <c r="C146" s="24" t="s">
        <v>246</v>
      </c>
      <c r="D146" s="30">
        <v>111800</v>
      </c>
      <c r="E146" s="30">
        <v>2663.79</v>
      </c>
      <c r="F146" s="30">
        <v>109136.21</v>
      </c>
    </row>
    <row r="147" spans="1:6">
      <c r="A147" s="28" t="s">
        <v>194</v>
      </c>
      <c r="B147" s="24" t="s">
        <v>174</v>
      </c>
      <c r="C147" s="24" t="s">
        <v>247</v>
      </c>
      <c r="D147" s="30">
        <v>6000</v>
      </c>
      <c r="E147" s="30">
        <v>0</v>
      </c>
      <c r="F147" s="30">
        <v>6000</v>
      </c>
    </row>
    <row r="148" spans="1:6" ht="24">
      <c r="A148" s="28" t="s">
        <v>230</v>
      </c>
      <c r="B148" s="24" t="s">
        <v>174</v>
      </c>
      <c r="C148" s="24" t="s">
        <v>248</v>
      </c>
      <c r="D148" s="30">
        <v>109224900</v>
      </c>
      <c r="E148" s="30">
        <v>0</v>
      </c>
      <c r="F148" s="30">
        <v>109224900</v>
      </c>
    </row>
    <row r="149" spans="1:6" ht="48">
      <c r="A149" s="28" t="s">
        <v>232</v>
      </c>
      <c r="B149" s="24" t="s">
        <v>174</v>
      </c>
      <c r="C149" s="24" t="s">
        <v>249</v>
      </c>
      <c r="D149" s="30">
        <v>632000</v>
      </c>
      <c r="E149" s="30">
        <v>0</v>
      </c>
      <c r="F149" s="30">
        <v>632000</v>
      </c>
    </row>
    <row r="150" spans="1:6" ht="24">
      <c r="A150" s="28" t="s">
        <v>230</v>
      </c>
      <c r="B150" s="24" t="s">
        <v>174</v>
      </c>
      <c r="C150" s="24" t="s">
        <v>250</v>
      </c>
      <c r="D150" s="30">
        <v>69535217.469999999</v>
      </c>
      <c r="E150" s="30">
        <v>7400825.2400000002</v>
      </c>
      <c r="F150" s="30">
        <v>62134392.229999997</v>
      </c>
    </row>
    <row r="151" spans="1:6" ht="36">
      <c r="A151" s="28" t="s">
        <v>251</v>
      </c>
      <c r="B151" s="24" t="s">
        <v>174</v>
      </c>
      <c r="C151" s="24" t="s">
        <v>252</v>
      </c>
      <c r="D151" s="30">
        <v>65000000</v>
      </c>
      <c r="E151" s="30">
        <v>0</v>
      </c>
      <c r="F151" s="30">
        <v>65000000</v>
      </c>
    </row>
    <row r="152" spans="1:6" ht="48">
      <c r="A152" s="28" t="s">
        <v>232</v>
      </c>
      <c r="B152" s="24" t="s">
        <v>174</v>
      </c>
      <c r="C152" s="24" t="s">
        <v>253</v>
      </c>
      <c r="D152" s="30">
        <v>790999000</v>
      </c>
      <c r="E152" s="30">
        <v>15776208.83</v>
      </c>
      <c r="F152" s="30">
        <v>775222791.16999996</v>
      </c>
    </row>
    <row r="153" spans="1:6" ht="48">
      <c r="A153" s="28" t="s">
        <v>232</v>
      </c>
      <c r="B153" s="24" t="s">
        <v>174</v>
      </c>
      <c r="C153" s="24" t="s">
        <v>254</v>
      </c>
      <c r="D153" s="30">
        <v>90297000</v>
      </c>
      <c r="E153" s="30">
        <v>4859500</v>
      </c>
      <c r="F153" s="30">
        <v>85437500</v>
      </c>
    </row>
    <row r="154" spans="1:6" ht="24">
      <c r="A154" s="28" t="s">
        <v>230</v>
      </c>
      <c r="B154" s="24" t="s">
        <v>174</v>
      </c>
      <c r="C154" s="24" t="s">
        <v>255</v>
      </c>
      <c r="D154" s="30">
        <v>198800</v>
      </c>
      <c r="E154" s="30">
        <v>0</v>
      </c>
      <c r="F154" s="30">
        <v>198800</v>
      </c>
    </row>
    <row r="155" spans="1:6" ht="24">
      <c r="A155" s="28" t="s">
        <v>230</v>
      </c>
      <c r="B155" s="24" t="s">
        <v>174</v>
      </c>
      <c r="C155" s="24" t="s">
        <v>256</v>
      </c>
      <c r="D155" s="30">
        <v>21351100</v>
      </c>
      <c r="E155" s="30">
        <v>3455254.55</v>
      </c>
      <c r="F155" s="30">
        <v>17895845.449999999</v>
      </c>
    </row>
    <row r="156" spans="1:6" ht="48">
      <c r="A156" s="28" t="s">
        <v>228</v>
      </c>
      <c r="B156" s="24" t="s">
        <v>174</v>
      </c>
      <c r="C156" s="24" t="s">
        <v>257</v>
      </c>
      <c r="D156" s="30">
        <v>388699000</v>
      </c>
      <c r="E156" s="30">
        <v>0</v>
      </c>
      <c r="F156" s="30">
        <v>388699000</v>
      </c>
    </row>
    <row r="157" spans="1:6" ht="48">
      <c r="A157" s="28" t="s">
        <v>228</v>
      </c>
      <c r="B157" s="24" t="s">
        <v>174</v>
      </c>
      <c r="C157" s="24" t="s">
        <v>258</v>
      </c>
      <c r="D157" s="30">
        <v>400191000</v>
      </c>
      <c r="E157" s="30">
        <v>3515000</v>
      </c>
      <c r="F157" s="30">
        <v>396676000</v>
      </c>
    </row>
    <row r="158" spans="1:6">
      <c r="A158" s="28" t="s">
        <v>242</v>
      </c>
      <c r="B158" s="24" t="s">
        <v>174</v>
      </c>
      <c r="C158" s="24" t="s">
        <v>259</v>
      </c>
      <c r="D158" s="30">
        <v>2188000</v>
      </c>
      <c r="E158" s="30">
        <v>0</v>
      </c>
      <c r="F158" s="30">
        <v>2188000</v>
      </c>
    </row>
    <row r="159" spans="1:6" ht="48">
      <c r="A159" s="28" t="s">
        <v>228</v>
      </c>
      <c r="B159" s="24" t="s">
        <v>174</v>
      </c>
      <c r="C159" s="24" t="s">
        <v>260</v>
      </c>
      <c r="D159" s="30">
        <v>160549000</v>
      </c>
      <c r="E159" s="30">
        <v>4365000</v>
      </c>
      <c r="F159" s="30">
        <v>156184000</v>
      </c>
    </row>
    <row r="160" spans="1:6" ht="24">
      <c r="A160" s="28" t="s">
        <v>186</v>
      </c>
      <c r="B160" s="24" t="s">
        <v>174</v>
      </c>
      <c r="C160" s="24" t="s">
        <v>261</v>
      </c>
      <c r="D160" s="30">
        <v>16700</v>
      </c>
      <c r="E160" s="30">
        <v>0</v>
      </c>
      <c r="F160" s="30">
        <v>16700</v>
      </c>
    </row>
    <row r="161" spans="1:6">
      <c r="A161" s="28" t="s">
        <v>262</v>
      </c>
      <c r="B161" s="24" t="s">
        <v>174</v>
      </c>
      <c r="C161" s="24" t="s">
        <v>263</v>
      </c>
      <c r="D161" s="30">
        <v>4687700</v>
      </c>
      <c r="E161" s="30">
        <v>0</v>
      </c>
      <c r="F161" s="30">
        <v>4687700</v>
      </c>
    </row>
    <row r="162" spans="1:6" ht="48">
      <c r="A162" s="28" t="s">
        <v>228</v>
      </c>
      <c r="B162" s="24" t="s">
        <v>174</v>
      </c>
      <c r="C162" s="24" t="s">
        <v>264</v>
      </c>
      <c r="D162" s="30">
        <v>91910000</v>
      </c>
      <c r="E162" s="30">
        <v>3400000</v>
      </c>
      <c r="F162" s="30">
        <v>88510000</v>
      </c>
    </row>
    <row r="163" spans="1:6" ht="24">
      <c r="A163" s="28" t="s">
        <v>186</v>
      </c>
      <c r="B163" s="24" t="s">
        <v>174</v>
      </c>
      <c r="C163" s="24" t="s">
        <v>265</v>
      </c>
      <c r="D163" s="30">
        <v>650000</v>
      </c>
      <c r="E163" s="30">
        <v>0</v>
      </c>
      <c r="F163" s="30">
        <v>650000</v>
      </c>
    </row>
    <row r="164" spans="1:6">
      <c r="A164" s="28" t="s">
        <v>262</v>
      </c>
      <c r="B164" s="24" t="s">
        <v>174</v>
      </c>
      <c r="C164" s="24" t="s">
        <v>266</v>
      </c>
      <c r="D164" s="30">
        <v>327000</v>
      </c>
      <c r="E164" s="30">
        <v>0</v>
      </c>
      <c r="F164" s="30">
        <v>327000</v>
      </c>
    </row>
    <row r="165" spans="1:6" ht="48">
      <c r="A165" s="28" t="s">
        <v>228</v>
      </c>
      <c r="B165" s="24" t="s">
        <v>174</v>
      </c>
      <c r="C165" s="24" t="s">
        <v>267</v>
      </c>
      <c r="D165" s="30">
        <v>5805000</v>
      </c>
      <c r="E165" s="30">
        <v>0</v>
      </c>
      <c r="F165" s="30">
        <v>5805000</v>
      </c>
    </row>
    <row r="166" spans="1:6">
      <c r="A166" s="28" t="s">
        <v>242</v>
      </c>
      <c r="B166" s="24" t="s">
        <v>174</v>
      </c>
      <c r="C166" s="24" t="s">
        <v>268</v>
      </c>
      <c r="D166" s="30">
        <v>1209000</v>
      </c>
      <c r="E166" s="30">
        <v>0</v>
      </c>
      <c r="F166" s="30">
        <v>1209000</v>
      </c>
    </row>
    <row r="167" spans="1:6">
      <c r="A167" s="28" t="s">
        <v>205</v>
      </c>
      <c r="B167" s="24" t="s">
        <v>174</v>
      </c>
      <c r="C167" s="24" t="s">
        <v>269</v>
      </c>
      <c r="D167" s="30">
        <v>21190600</v>
      </c>
      <c r="E167" s="30">
        <v>1674279.09</v>
      </c>
      <c r="F167" s="30">
        <v>19516320.91</v>
      </c>
    </row>
    <row r="168" spans="1:6" ht="24">
      <c r="A168" s="28" t="s">
        <v>207</v>
      </c>
      <c r="B168" s="24" t="s">
        <v>174</v>
      </c>
      <c r="C168" s="24" t="s">
        <v>270</v>
      </c>
      <c r="D168" s="30">
        <v>235800</v>
      </c>
      <c r="E168" s="30">
        <v>562.96</v>
      </c>
      <c r="F168" s="30">
        <v>235237.04</v>
      </c>
    </row>
    <row r="169" spans="1:6" ht="36">
      <c r="A169" s="28" t="s">
        <v>209</v>
      </c>
      <c r="B169" s="24" t="s">
        <v>174</v>
      </c>
      <c r="C169" s="24" t="s">
        <v>271</v>
      </c>
      <c r="D169" s="30">
        <v>6399600</v>
      </c>
      <c r="E169" s="30">
        <v>116178.57</v>
      </c>
      <c r="F169" s="30">
        <v>6283421.4299999997</v>
      </c>
    </row>
    <row r="170" spans="1:6" ht="24">
      <c r="A170" s="28" t="s">
        <v>175</v>
      </c>
      <c r="B170" s="24" t="s">
        <v>174</v>
      </c>
      <c r="C170" s="24" t="s">
        <v>272</v>
      </c>
      <c r="D170" s="30">
        <v>22555700</v>
      </c>
      <c r="E170" s="30">
        <v>1944700.15</v>
      </c>
      <c r="F170" s="30">
        <v>20610999.850000001</v>
      </c>
    </row>
    <row r="171" spans="1:6" ht="36">
      <c r="A171" s="28" t="s">
        <v>177</v>
      </c>
      <c r="B171" s="24" t="s">
        <v>174</v>
      </c>
      <c r="C171" s="24" t="s">
        <v>273</v>
      </c>
      <c r="D171" s="30">
        <v>539600</v>
      </c>
      <c r="E171" s="30">
        <v>1127</v>
      </c>
      <c r="F171" s="30">
        <v>538473</v>
      </c>
    </row>
    <row r="172" spans="1:6" ht="36">
      <c r="A172" s="28" t="s">
        <v>179</v>
      </c>
      <c r="B172" s="24" t="s">
        <v>174</v>
      </c>
      <c r="C172" s="24" t="s">
        <v>274</v>
      </c>
      <c r="D172" s="30">
        <v>6811800</v>
      </c>
      <c r="E172" s="30">
        <v>569710.13</v>
      </c>
      <c r="F172" s="30">
        <v>6242089.8700000001</v>
      </c>
    </row>
    <row r="173" spans="1:6" ht="24">
      <c r="A173" s="28" t="s">
        <v>184</v>
      </c>
      <c r="B173" s="24" t="s">
        <v>174</v>
      </c>
      <c r="C173" s="24" t="s">
        <v>275</v>
      </c>
      <c r="D173" s="30">
        <v>2520800</v>
      </c>
      <c r="E173" s="30">
        <v>3197.01</v>
      </c>
      <c r="F173" s="30">
        <v>2517602.9900000002</v>
      </c>
    </row>
    <row r="174" spans="1:6" ht="24">
      <c r="A174" s="28" t="s">
        <v>186</v>
      </c>
      <c r="B174" s="24" t="s">
        <v>174</v>
      </c>
      <c r="C174" s="24" t="s">
        <v>276</v>
      </c>
      <c r="D174" s="30">
        <v>8449300</v>
      </c>
      <c r="E174" s="30">
        <v>185009.05</v>
      </c>
      <c r="F174" s="30">
        <v>8264290.9500000002</v>
      </c>
    </row>
    <row r="175" spans="1:6">
      <c r="A175" s="28" t="s">
        <v>242</v>
      </c>
      <c r="B175" s="24" t="s">
        <v>174</v>
      </c>
      <c r="C175" s="24" t="s">
        <v>277</v>
      </c>
      <c r="D175" s="30">
        <v>740300</v>
      </c>
      <c r="E175" s="30">
        <v>0</v>
      </c>
      <c r="F175" s="30">
        <v>740300</v>
      </c>
    </row>
    <row r="176" spans="1:6" ht="72">
      <c r="A176" s="28" t="s">
        <v>278</v>
      </c>
      <c r="B176" s="24" t="s">
        <v>174</v>
      </c>
      <c r="C176" s="24" t="s">
        <v>279</v>
      </c>
      <c r="D176" s="30">
        <v>900</v>
      </c>
      <c r="E176" s="30">
        <v>0</v>
      </c>
      <c r="F176" s="30">
        <v>900</v>
      </c>
    </row>
    <row r="177" spans="1:6" ht="24">
      <c r="A177" s="28" t="s">
        <v>190</v>
      </c>
      <c r="B177" s="24" t="s">
        <v>174</v>
      </c>
      <c r="C177" s="24" t="s">
        <v>280</v>
      </c>
      <c r="D177" s="30">
        <v>1077100</v>
      </c>
      <c r="E177" s="30">
        <v>0</v>
      </c>
      <c r="F177" s="30">
        <v>1077100</v>
      </c>
    </row>
    <row r="178" spans="1:6">
      <c r="A178" s="28" t="s">
        <v>192</v>
      </c>
      <c r="B178" s="24" t="s">
        <v>174</v>
      </c>
      <c r="C178" s="24" t="s">
        <v>281</v>
      </c>
      <c r="D178" s="30">
        <v>31200</v>
      </c>
      <c r="E178" s="30">
        <v>5591.5</v>
      </c>
      <c r="F178" s="30">
        <v>25608.5</v>
      </c>
    </row>
    <row r="179" spans="1:6">
      <c r="A179" s="28" t="s">
        <v>194</v>
      </c>
      <c r="B179" s="24" t="s">
        <v>174</v>
      </c>
      <c r="C179" s="24" t="s">
        <v>282</v>
      </c>
      <c r="D179" s="30">
        <v>42200</v>
      </c>
      <c r="E179" s="30">
        <v>847.09</v>
      </c>
      <c r="F179" s="30">
        <v>41352.910000000003</v>
      </c>
    </row>
    <row r="180" spans="1:6" ht="24">
      <c r="A180" s="28" t="s">
        <v>230</v>
      </c>
      <c r="B180" s="24" t="s">
        <v>174</v>
      </c>
      <c r="C180" s="24" t="s">
        <v>283</v>
      </c>
      <c r="D180" s="30">
        <v>2512800</v>
      </c>
      <c r="E180" s="30">
        <v>0</v>
      </c>
      <c r="F180" s="30">
        <v>2512800</v>
      </c>
    </row>
    <row r="181" spans="1:6" ht="48">
      <c r="A181" s="28" t="s">
        <v>228</v>
      </c>
      <c r="B181" s="24" t="s">
        <v>174</v>
      </c>
      <c r="C181" s="24" t="s">
        <v>284</v>
      </c>
      <c r="D181" s="30">
        <v>91788100</v>
      </c>
      <c r="E181" s="30">
        <v>508000</v>
      </c>
      <c r="F181" s="30">
        <v>91280100</v>
      </c>
    </row>
    <row r="182" spans="1:6" ht="48">
      <c r="A182" s="28" t="s">
        <v>232</v>
      </c>
      <c r="B182" s="24" t="s">
        <v>174</v>
      </c>
      <c r="C182" s="24" t="s">
        <v>285</v>
      </c>
      <c r="D182" s="30">
        <v>3394000</v>
      </c>
      <c r="E182" s="30">
        <v>0</v>
      </c>
      <c r="F182" s="30">
        <v>3394000</v>
      </c>
    </row>
    <row r="183" spans="1:6" ht="24">
      <c r="A183" s="28" t="s">
        <v>175</v>
      </c>
      <c r="B183" s="24" t="s">
        <v>174</v>
      </c>
      <c r="C183" s="24" t="s">
        <v>286</v>
      </c>
      <c r="D183" s="30">
        <v>12842200</v>
      </c>
      <c r="E183" s="30">
        <v>378700</v>
      </c>
      <c r="F183" s="30">
        <v>12463500</v>
      </c>
    </row>
    <row r="184" spans="1:6" ht="36">
      <c r="A184" s="28" t="s">
        <v>177</v>
      </c>
      <c r="B184" s="24" t="s">
        <v>174</v>
      </c>
      <c r="C184" s="24" t="s">
        <v>287</v>
      </c>
      <c r="D184" s="30">
        <v>392600</v>
      </c>
      <c r="E184" s="30">
        <v>0</v>
      </c>
      <c r="F184" s="30">
        <v>392600</v>
      </c>
    </row>
    <row r="185" spans="1:6" ht="36">
      <c r="A185" s="28" t="s">
        <v>179</v>
      </c>
      <c r="B185" s="24" t="s">
        <v>174</v>
      </c>
      <c r="C185" s="24" t="s">
        <v>288</v>
      </c>
      <c r="D185" s="30">
        <v>3700200</v>
      </c>
      <c r="E185" s="30">
        <v>0</v>
      </c>
      <c r="F185" s="30">
        <v>3700200</v>
      </c>
    </row>
    <row r="186" spans="1:6" ht="24">
      <c r="A186" s="28" t="s">
        <v>184</v>
      </c>
      <c r="B186" s="24" t="s">
        <v>174</v>
      </c>
      <c r="C186" s="24" t="s">
        <v>289</v>
      </c>
      <c r="D186" s="30">
        <v>553200</v>
      </c>
      <c r="E186" s="30">
        <v>8858.36</v>
      </c>
      <c r="F186" s="30">
        <v>544341.64</v>
      </c>
    </row>
    <row r="187" spans="1:6" ht="24">
      <c r="A187" s="28" t="s">
        <v>186</v>
      </c>
      <c r="B187" s="24" t="s">
        <v>174</v>
      </c>
      <c r="C187" s="24" t="s">
        <v>290</v>
      </c>
      <c r="D187" s="30">
        <v>2507200</v>
      </c>
      <c r="E187" s="30">
        <v>30362.75</v>
      </c>
      <c r="F187" s="30">
        <v>2476837.25</v>
      </c>
    </row>
    <row r="188" spans="1:6" ht="24">
      <c r="A188" s="28" t="s">
        <v>188</v>
      </c>
      <c r="B188" s="24" t="s">
        <v>174</v>
      </c>
      <c r="C188" s="24" t="s">
        <v>291</v>
      </c>
      <c r="D188" s="30">
        <v>220500</v>
      </c>
      <c r="E188" s="30">
        <v>0</v>
      </c>
      <c r="F188" s="30">
        <v>220500</v>
      </c>
    </row>
    <row r="189" spans="1:6" ht="24">
      <c r="A189" s="28" t="s">
        <v>190</v>
      </c>
      <c r="B189" s="24" t="s">
        <v>174</v>
      </c>
      <c r="C189" s="24" t="s">
        <v>292</v>
      </c>
      <c r="D189" s="30">
        <v>3500</v>
      </c>
      <c r="E189" s="30">
        <v>0</v>
      </c>
      <c r="F189" s="30">
        <v>3500</v>
      </c>
    </row>
    <row r="190" spans="1:6">
      <c r="A190" s="28" t="s">
        <v>192</v>
      </c>
      <c r="B190" s="24" t="s">
        <v>174</v>
      </c>
      <c r="C190" s="24" t="s">
        <v>293</v>
      </c>
      <c r="D190" s="30">
        <v>6800</v>
      </c>
      <c r="E190" s="30">
        <v>0</v>
      </c>
      <c r="F190" s="30">
        <v>6800</v>
      </c>
    </row>
    <row r="191" spans="1:6">
      <c r="A191" s="28" t="s">
        <v>194</v>
      </c>
      <c r="B191" s="24" t="s">
        <v>174</v>
      </c>
      <c r="C191" s="24" t="s">
        <v>294</v>
      </c>
      <c r="D191" s="30">
        <v>24800</v>
      </c>
      <c r="E191" s="30">
        <v>184.01</v>
      </c>
      <c r="F191" s="30">
        <v>24615.99</v>
      </c>
    </row>
    <row r="192" spans="1:6" ht="24">
      <c r="A192" s="28" t="s">
        <v>175</v>
      </c>
      <c r="B192" s="24" t="s">
        <v>174</v>
      </c>
      <c r="C192" s="24" t="s">
        <v>295</v>
      </c>
      <c r="D192" s="30">
        <v>11551600</v>
      </c>
      <c r="E192" s="30">
        <v>236874.31</v>
      </c>
      <c r="F192" s="30">
        <v>11314725.689999999</v>
      </c>
    </row>
    <row r="193" spans="1:6" ht="36">
      <c r="A193" s="28" t="s">
        <v>177</v>
      </c>
      <c r="B193" s="24" t="s">
        <v>174</v>
      </c>
      <c r="C193" s="24" t="s">
        <v>296</v>
      </c>
      <c r="D193" s="30">
        <v>659900</v>
      </c>
      <c r="E193" s="30">
        <v>0</v>
      </c>
      <c r="F193" s="30">
        <v>659900</v>
      </c>
    </row>
    <row r="194" spans="1:6" ht="36">
      <c r="A194" s="28" t="s">
        <v>179</v>
      </c>
      <c r="B194" s="24" t="s">
        <v>174</v>
      </c>
      <c r="C194" s="24" t="s">
        <v>297</v>
      </c>
      <c r="D194" s="30">
        <v>3488600</v>
      </c>
      <c r="E194" s="30">
        <v>0</v>
      </c>
      <c r="F194" s="30">
        <v>3488600</v>
      </c>
    </row>
    <row r="195" spans="1:6" ht="24">
      <c r="A195" s="28" t="s">
        <v>184</v>
      </c>
      <c r="B195" s="24" t="s">
        <v>174</v>
      </c>
      <c r="C195" s="24" t="s">
        <v>298</v>
      </c>
      <c r="D195" s="30">
        <v>278300</v>
      </c>
      <c r="E195" s="30">
        <v>0</v>
      </c>
      <c r="F195" s="30">
        <v>278300</v>
      </c>
    </row>
    <row r="196" spans="1:6" ht="24">
      <c r="A196" s="28" t="s">
        <v>186</v>
      </c>
      <c r="B196" s="24" t="s">
        <v>174</v>
      </c>
      <c r="C196" s="24" t="s">
        <v>299</v>
      </c>
      <c r="D196" s="30">
        <v>20218600</v>
      </c>
      <c r="E196" s="30">
        <v>0</v>
      </c>
      <c r="F196" s="30">
        <v>20218600</v>
      </c>
    </row>
    <row r="197" spans="1:6" ht="48">
      <c r="A197" s="28" t="s">
        <v>228</v>
      </c>
      <c r="B197" s="24" t="s">
        <v>174</v>
      </c>
      <c r="C197" s="24" t="s">
        <v>300</v>
      </c>
      <c r="D197" s="30">
        <v>26414000</v>
      </c>
      <c r="E197" s="30">
        <v>0</v>
      </c>
      <c r="F197" s="30">
        <v>26414000</v>
      </c>
    </row>
    <row r="198" spans="1:6">
      <c r="A198" s="28" t="s">
        <v>242</v>
      </c>
      <c r="B198" s="24" t="s">
        <v>174</v>
      </c>
      <c r="C198" s="24" t="s">
        <v>301</v>
      </c>
      <c r="D198" s="30">
        <v>655000</v>
      </c>
      <c r="E198" s="30">
        <v>0</v>
      </c>
      <c r="F198" s="30">
        <v>655000</v>
      </c>
    </row>
    <row r="199" spans="1:6" ht="24">
      <c r="A199" s="28" t="s">
        <v>190</v>
      </c>
      <c r="B199" s="24" t="s">
        <v>174</v>
      </c>
      <c r="C199" s="24" t="s">
        <v>302</v>
      </c>
      <c r="D199" s="30">
        <v>6000</v>
      </c>
      <c r="E199" s="30">
        <v>0</v>
      </c>
      <c r="F199" s="30">
        <v>6000</v>
      </c>
    </row>
    <row r="200" spans="1:6">
      <c r="A200" s="28" t="s">
        <v>192</v>
      </c>
      <c r="B200" s="24" t="s">
        <v>174</v>
      </c>
      <c r="C200" s="24" t="s">
        <v>303</v>
      </c>
      <c r="D200" s="30">
        <v>4500</v>
      </c>
      <c r="E200" s="30">
        <v>0</v>
      </c>
      <c r="F200" s="30">
        <v>4500</v>
      </c>
    </row>
    <row r="201" spans="1:6">
      <c r="A201" s="28" t="s">
        <v>194</v>
      </c>
      <c r="B201" s="24" t="s">
        <v>174</v>
      </c>
      <c r="C201" s="24" t="s">
        <v>304</v>
      </c>
      <c r="D201" s="30">
        <v>600</v>
      </c>
      <c r="E201" s="30">
        <v>0</v>
      </c>
      <c r="F201" s="30">
        <v>600</v>
      </c>
    </row>
    <row r="202" spans="1:6" ht="24">
      <c r="A202" s="28" t="s">
        <v>186</v>
      </c>
      <c r="B202" s="24" t="s">
        <v>174</v>
      </c>
      <c r="C202" s="24" t="s">
        <v>305</v>
      </c>
      <c r="D202" s="30">
        <v>108000</v>
      </c>
      <c r="E202" s="30">
        <v>5115.8599999999997</v>
      </c>
      <c r="F202" s="30">
        <v>102884.14</v>
      </c>
    </row>
    <row r="203" spans="1:6">
      <c r="A203" s="28" t="s">
        <v>306</v>
      </c>
      <c r="B203" s="24" t="s">
        <v>174</v>
      </c>
      <c r="C203" s="24" t="s">
        <v>307</v>
      </c>
      <c r="D203" s="30">
        <v>10800000</v>
      </c>
      <c r="E203" s="30">
        <v>758112</v>
      </c>
      <c r="F203" s="30">
        <v>10041888</v>
      </c>
    </row>
    <row r="204" spans="1:6" ht="48">
      <c r="A204" s="28" t="s">
        <v>228</v>
      </c>
      <c r="B204" s="24" t="s">
        <v>174</v>
      </c>
      <c r="C204" s="24" t="s">
        <v>308</v>
      </c>
      <c r="D204" s="30">
        <v>35852000</v>
      </c>
      <c r="E204" s="30">
        <v>0</v>
      </c>
      <c r="F204" s="30">
        <v>35852000</v>
      </c>
    </row>
    <row r="205" spans="1:6" ht="24">
      <c r="A205" s="28" t="s">
        <v>186</v>
      </c>
      <c r="B205" s="24" t="s">
        <v>174</v>
      </c>
      <c r="C205" s="24" t="s">
        <v>309</v>
      </c>
      <c r="D205" s="30">
        <v>1356900</v>
      </c>
      <c r="E205" s="30">
        <v>11221.91</v>
      </c>
      <c r="F205" s="30">
        <v>1345678.09</v>
      </c>
    </row>
    <row r="206" spans="1:6" ht="24">
      <c r="A206" s="28" t="s">
        <v>310</v>
      </c>
      <c r="B206" s="24" t="s">
        <v>174</v>
      </c>
      <c r="C206" s="24" t="s">
        <v>311</v>
      </c>
      <c r="D206" s="30">
        <v>87356300</v>
      </c>
      <c r="E206" s="30">
        <v>1726360.33</v>
      </c>
      <c r="F206" s="30">
        <v>85629939.670000002</v>
      </c>
    </row>
    <row r="207" spans="1:6" ht="24">
      <c r="A207" s="28" t="s">
        <v>188</v>
      </c>
      <c r="B207" s="24" t="s">
        <v>174</v>
      </c>
      <c r="C207" s="24" t="s">
        <v>312</v>
      </c>
      <c r="D207" s="30">
        <v>16034100</v>
      </c>
      <c r="E207" s="30">
        <v>4180.38</v>
      </c>
      <c r="F207" s="30">
        <v>16029919.619999999</v>
      </c>
    </row>
    <row r="208" spans="1:6" ht="24">
      <c r="A208" s="28" t="s">
        <v>313</v>
      </c>
      <c r="B208" s="24" t="s">
        <v>174</v>
      </c>
      <c r="C208" s="24" t="s">
        <v>314</v>
      </c>
      <c r="D208" s="30">
        <v>191964800</v>
      </c>
      <c r="E208" s="30">
        <v>15997100</v>
      </c>
      <c r="F208" s="30">
        <v>175967700</v>
      </c>
    </row>
    <row r="209" spans="1:6">
      <c r="A209" s="28" t="s">
        <v>262</v>
      </c>
      <c r="B209" s="24" t="s">
        <v>174</v>
      </c>
      <c r="C209" s="24" t="s">
        <v>315</v>
      </c>
      <c r="D209" s="30">
        <v>285200</v>
      </c>
      <c r="E209" s="30">
        <v>0</v>
      </c>
      <c r="F209" s="30">
        <v>285200</v>
      </c>
    </row>
    <row r="210" spans="1:6" ht="24">
      <c r="A210" s="28" t="s">
        <v>316</v>
      </c>
      <c r="B210" s="24" t="s">
        <v>174</v>
      </c>
      <c r="C210" s="24" t="s">
        <v>317</v>
      </c>
      <c r="D210" s="30">
        <v>734100</v>
      </c>
      <c r="E210" s="30">
        <v>64123.97</v>
      </c>
      <c r="F210" s="30">
        <v>669976.03</v>
      </c>
    </row>
    <row r="211" spans="1:6">
      <c r="A211" s="28" t="s">
        <v>242</v>
      </c>
      <c r="B211" s="24" t="s">
        <v>174</v>
      </c>
      <c r="C211" s="24" t="s">
        <v>318</v>
      </c>
      <c r="D211" s="30">
        <v>3112600</v>
      </c>
      <c r="E211" s="30">
        <v>0</v>
      </c>
      <c r="F211" s="30">
        <v>3112600</v>
      </c>
    </row>
    <row r="212" spans="1:6" ht="24">
      <c r="A212" s="28" t="s">
        <v>186</v>
      </c>
      <c r="B212" s="24" t="s">
        <v>174</v>
      </c>
      <c r="C212" s="24" t="s">
        <v>319</v>
      </c>
      <c r="D212" s="30">
        <v>104200</v>
      </c>
      <c r="E212" s="30">
        <v>0</v>
      </c>
      <c r="F212" s="30">
        <v>104200</v>
      </c>
    </row>
    <row r="213" spans="1:6" ht="24">
      <c r="A213" s="28" t="s">
        <v>310</v>
      </c>
      <c r="B213" s="24" t="s">
        <v>174</v>
      </c>
      <c r="C213" s="24" t="s">
        <v>320</v>
      </c>
      <c r="D213" s="30">
        <v>41087500</v>
      </c>
      <c r="E213" s="30">
        <v>2214684.06</v>
      </c>
      <c r="F213" s="30">
        <v>38872815.939999998</v>
      </c>
    </row>
    <row r="214" spans="1:6" ht="24">
      <c r="A214" s="28" t="s">
        <v>175</v>
      </c>
      <c r="B214" s="24" t="s">
        <v>174</v>
      </c>
      <c r="C214" s="24" t="s">
        <v>321</v>
      </c>
      <c r="D214" s="30">
        <v>20048900</v>
      </c>
      <c r="E214" s="30">
        <v>675218.53</v>
      </c>
      <c r="F214" s="30">
        <v>19373681.469999999</v>
      </c>
    </row>
    <row r="215" spans="1:6" ht="36">
      <c r="A215" s="28" t="s">
        <v>177</v>
      </c>
      <c r="B215" s="24" t="s">
        <v>174</v>
      </c>
      <c r="C215" s="24" t="s">
        <v>322</v>
      </c>
      <c r="D215" s="30">
        <v>284400</v>
      </c>
      <c r="E215" s="30">
        <v>0</v>
      </c>
      <c r="F215" s="30">
        <v>284400</v>
      </c>
    </row>
    <row r="216" spans="1:6" ht="36">
      <c r="A216" s="28" t="s">
        <v>179</v>
      </c>
      <c r="B216" s="24" t="s">
        <v>174</v>
      </c>
      <c r="C216" s="24" t="s">
        <v>323</v>
      </c>
      <c r="D216" s="30">
        <v>5862900</v>
      </c>
      <c r="E216" s="30">
        <v>690841.07</v>
      </c>
      <c r="F216" s="30">
        <v>5172058.93</v>
      </c>
    </row>
    <row r="217" spans="1:6" ht="24">
      <c r="A217" s="28" t="s">
        <v>184</v>
      </c>
      <c r="B217" s="24" t="s">
        <v>174</v>
      </c>
      <c r="C217" s="24" t="s">
        <v>324</v>
      </c>
      <c r="D217" s="30">
        <v>1309400</v>
      </c>
      <c r="E217" s="30">
        <v>0</v>
      </c>
      <c r="F217" s="30">
        <v>1309400</v>
      </c>
    </row>
    <row r="218" spans="1:6" ht="24">
      <c r="A218" s="28" t="s">
        <v>186</v>
      </c>
      <c r="B218" s="24" t="s">
        <v>174</v>
      </c>
      <c r="C218" s="24" t="s">
        <v>325</v>
      </c>
      <c r="D218" s="30">
        <v>6595500</v>
      </c>
      <c r="E218" s="30">
        <v>423</v>
      </c>
      <c r="F218" s="30">
        <v>6595077</v>
      </c>
    </row>
    <row r="219" spans="1:6">
      <c r="A219" s="28" t="s">
        <v>224</v>
      </c>
      <c r="B219" s="24" t="s">
        <v>174</v>
      </c>
      <c r="C219" s="24" t="s">
        <v>326</v>
      </c>
      <c r="D219" s="30">
        <v>885500</v>
      </c>
      <c r="E219" s="30">
        <v>0</v>
      </c>
      <c r="F219" s="30">
        <v>885500</v>
      </c>
    </row>
    <row r="220" spans="1:6">
      <c r="A220" s="28" t="s">
        <v>242</v>
      </c>
      <c r="B220" s="24" t="s">
        <v>174</v>
      </c>
      <c r="C220" s="24" t="s">
        <v>327</v>
      </c>
      <c r="D220" s="30">
        <v>739800</v>
      </c>
      <c r="E220" s="30">
        <v>0</v>
      </c>
      <c r="F220" s="30">
        <v>739800</v>
      </c>
    </row>
    <row r="221" spans="1:6" ht="24">
      <c r="A221" s="28" t="s">
        <v>190</v>
      </c>
      <c r="B221" s="24" t="s">
        <v>174</v>
      </c>
      <c r="C221" s="24" t="s">
        <v>328</v>
      </c>
      <c r="D221" s="30">
        <v>15000</v>
      </c>
      <c r="E221" s="30">
        <v>0</v>
      </c>
      <c r="F221" s="30">
        <v>15000</v>
      </c>
    </row>
    <row r="222" spans="1:6">
      <c r="A222" s="28" t="s">
        <v>192</v>
      </c>
      <c r="B222" s="24" t="s">
        <v>174</v>
      </c>
      <c r="C222" s="24" t="s">
        <v>329</v>
      </c>
      <c r="D222" s="30">
        <v>27000</v>
      </c>
      <c r="E222" s="30">
        <v>924.57</v>
      </c>
      <c r="F222" s="30">
        <v>26075.43</v>
      </c>
    </row>
    <row r="223" spans="1:6">
      <c r="A223" s="28" t="s">
        <v>194</v>
      </c>
      <c r="B223" s="24" t="s">
        <v>174</v>
      </c>
      <c r="C223" s="24" t="s">
        <v>330</v>
      </c>
      <c r="D223" s="30">
        <v>11000</v>
      </c>
      <c r="E223" s="30">
        <v>0</v>
      </c>
      <c r="F223" s="30">
        <v>11000</v>
      </c>
    </row>
    <row r="224" spans="1:6" ht="48">
      <c r="A224" s="28" t="s">
        <v>228</v>
      </c>
      <c r="B224" s="24" t="s">
        <v>174</v>
      </c>
      <c r="C224" s="24" t="s">
        <v>331</v>
      </c>
      <c r="D224" s="30">
        <v>83769000</v>
      </c>
      <c r="E224" s="30">
        <v>0</v>
      </c>
      <c r="F224" s="30">
        <v>83769000</v>
      </c>
    </row>
    <row r="225" spans="1:6" ht="24">
      <c r="A225" s="28" t="s">
        <v>186</v>
      </c>
      <c r="B225" s="24" t="s">
        <v>174</v>
      </c>
      <c r="C225" s="24" t="s">
        <v>332</v>
      </c>
      <c r="D225" s="30">
        <v>720000</v>
      </c>
      <c r="E225" s="30">
        <v>0</v>
      </c>
      <c r="F225" s="30">
        <v>720000</v>
      </c>
    </row>
    <row r="226" spans="1:6">
      <c r="A226" s="28" t="s">
        <v>262</v>
      </c>
      <c r="B226" s="24" t="s">
        <v>174</v>
      </c>
      <c r="C226" s="24" t="s">
        <v>333</v>
      </c>
      <c r="D226" s="30">
        <v>480000</v>
      </c>
      <c r="E226" s="30">
        <v>40000</v>
      </c>
      <c r="F226" s="30">
        <v>440000</v>
      </c>
    </row>
    <row r="227" spans="1:6" ht="48">
      <c r="A227" s="28" t="s">
        <v>228</v>
      </c>
      <c r="B227" s="24" t="s">
        <v>174</v>
      </c>
      <c r="C227" s="24" t="s">
        <v>334</v>
      </c>
      <c r="D227" s="30">
        <v>7176000</v>
      </c>
      <c r="E227" s="30">
        <v>0</v>
      </c>
      <c r="F227" s="30">
        <v>7176000</v>
      </c>
    </row>
    <row r="228" spans="1:6">
      <c r="A228" s="27" t="s">
        <v>335</v>
      </c>
      <c r="B228" s="23" t="s">
        <v>336</v>
      </c>
      <c r="C228" s="23" t="s">
        <v>29</v>
      </c>
      <c r="D228" s="29">
        <f>-D235</f>
        <v>-77786717.46999979</v>
      </c>
      <c r="E228" s="29">
        <f>-E235</f>
        <v>121999188.3</v>
      </c>
      <c r="F228" s="29">
        <v>0</v>
      </c>
    </row>
    <row r="229" spans="1:6" ht="4.9000000000000004" customHeight="1">
      <c r="A229" s="31"/>
    </row>
    <row r="230" spans="1:6">
      <c r="A230" s="37" t="s">
        <v>337</v>
      </c>
      <c r="B230" s="38"/>
      <c r="C230" s="38"/>
      <c r="D230" s="38"/>
      <c r="E230" s="38"/>
      <c r="F230" s="38"/>
    </row>
    <row r="231" spans="1:6">
      <c r="A231" s="20"/>
      <c r="B231" s="20"/>
      <c r="C231" s="20"/>
      <c r="D231" s="20"/>
      <c r="E231" s="20"/>
      <c r="F231" s="26"/>
    </row>
    <row r="232" spans="1:6">
      <c r="A232" s="39" t="s">
        <v>21</v>
      </c>
      <c r="B232" s="41" t="s">
        <v>22</v>
      </c>
      <c r="C232" s="41" t="s">
        <v>338</v>
      </c>
      <c r="D232" s="41" t="s">
        <v>24</v>
      </c>
      <c r="E232" s="41" t="s">
        <v>25</v>
      </c>
      <c r="F232" s="35" t="s">
        <v>26</v>
      </c>
    </row>
    <row r="233" spans="1:6">
      <c r="A233" s="40"/>
      <c r="B233" s="42"/>
      <c r="C233" s="42"/>
      <c r="D233" s="42"/>
      <c r="E233" s="42"/>
      <c r="F233" s="36"/>
    </row>
    <row r="234" spans="1:6" ht="15.75" thickBot="1">
      <c r="A234" s="21">
        <v>1</v>
      </c>
      <c r="B234" s="22">
        <v>2</v>
      </c>
      <c r="C234" s="22">
        <v>3</v>
      </c>
      <c r="D234" s="22">
        <v>4</v>
      </c>
      <c r="E234" s="22">
        <v>5</v>
      </c>
      <c r="F234" s="22">
        <v>6</v>
      </c>
    </row>
    <row r="235" spans="1:6">
      <c r="A235" s="27" t="s">
        <v>339</v>
      </c>
      <c r="B235" s="23" t="s">
        <v>340</v>
      </c>
      <c r="C235" s="23" t="s">
        <v>29</v>
      </c>
      <c r="D235" s="29">
        <f>D238</f>
        <v>77786717.46999979</v>
      </c>
      <c r="E235" s="29">
        <f>E238</f>
        <v>-121999188.3</v>
      </c>
      <c r="F235" s="29">
        <f>D235+E235</f>
        <v>-44212470.830000207</v>
      </c>
    </row>
    <row r="236" spans="1:6" ht="36">
      <c r="A236" s="27" t="s">
        <v>341</v>
      </c>
      <c r="B236" s="23" t="s">
        <v>342</v>
      </c>
      <c r="C236" s="23" t="s">
        <v>29</v>
      </c>
      <c r="D236" s="29">
        <v>0</v>
      </c>
      <c r="E236" s="29">
        <v>0</v>
      </c>
      <c r="F236" s="29">
        <v>0</v>
      </c>
    </row>
    <row r="237" spans="1:6" ht="24">
      <c r="A237" s="27" t="s">
        <v>343</v>
      </c>
      <c r="B237" s="23" t="s">
        <v>344</v>
      </c>
      <c r="C237" s="23" t="s">
        <v>29</v>
      </c>
      <c r="D237" s="29">
        <v>0</v>
      </c>
      <c r="E237" s="29">
        <v>0</v>
      </c>
      <c r="F237" s="29">
        <v>0</v>
      </c>
    </row>
    <row r="238" spans="1:6">
      <c r="A238" s="27" t="s">
        <v>345</v>
      </c>
      <c r="B238" s="23" t="s">
        <v>346</v>
      </c>
      <c r="C238" s="23"/>
      <c r="D238" s="29">
        <f>D240+D242</f>
        <v>77786717.46999979</v>
      </c>
      <c r="E238" s="29">
        <f>E240+E242</f>
        <v>-121999188.3</v>
      </c>
      <c r="F238" s="29">
        <f>F235</f>
        <v>-44212470.830000207</v>
      </c>
    </row>
    <row r="239" spans="1:6">
      <c r="A239" s="27" t="s">
        <v>347</v>
      </c>
      <c r="B239" s="23" t="s">
        <v>348</v>
      </c>
      <c r="C239" s="23"/>
      <c r="D239" s="29">
        <f>D240</f>
        <v>-3437508000</v>
      </c>
      <c r="E239" s="29">
        <f>E240</f>
        <v>-206809921.78999999</v>
      </c>
      <c r="F239" s="29">
        <v>0</v>
      </c>
    </row>
    <row r="240" spans="1:6">
      <c r="A240" s="28" t="s">
        <v>349</v>
      </c>
      <c r="B240" s="24" t="s">
        <v>348</v>
      </c>
      <c r="C240" s="24" t="s">
        <v>350</v>
      </c>
      <c r="D240" s="30">
        <v>-3437508000</v>
      </c>
      <c r="E240" s="30">
        <v>-206809921.78999999</v>
      </c>
      <c r="F240" s="30">
        <v>0</v>
      </c>
    </row>
    <row r="241" spans="1:6">
      <c r="A241" s="27" t="s">
        <v>351</v>
      </c>
      <c r="B241" s="23" t="s">
        <v>352</v>
      </c>
      <c r="C241" s="23"/>
      <c r="D241" s="29">
        <f>D242</f>
        <v>3515294717.4699998</v>
      </c>
      <c r="E241" s="29">
        <v>84810733.489999995</v>
      </c>
      <c r="F241" s="29">
        <v>0</v>
      </c>
    </row>
    <row r="242" spans="1:6">
      <c r="A242" s="28" t="s">
        <v>353</v>
      </c>
      <c r="B242" s="24" t="s">
        <v>352</v>
      </c>
      <c r="C242" s="24" t="s">
        <v>354</v>
      </c>
      <c r="D242" s="30">
        <v>3515294717.4699998</v>
      </c>
      <c r="E242" s="30">
        <f>E241</f>
        <v>84810733.489999995</v>
      </c>
      <c r="F242" s="30">
        <v>0</v>
      </c>
    </row>
    <row r="243" spans="1:6">
      <c r="A243" s="25"/>
      <c r="B243" s="25"/>
      <c r="C243" s="25"/>
      <c r="D243" s="25"/>
      <c r="E243" s="25"/>
      <c r="F243" s="25"/>
    </row>
    <row r="244" spans="1:6" ht="41.45" customHeight="1">
      <c r="A244" s="33" t="s">
        <v>355</v>
      </c>
      <c r="B244" s="34"/>
      <c r="C244" s="34"/>
      <c r="D244" s="34"/>
      <c r="E244" s="34"/>
      <c r="F244" s="34"/>
    </row>
  </sheetData>
  <mergeCells count="26">
    <mergeCell ref="A88:F88"/>
    <mergeCell ref="F12:F13"/>
    <mergeCell ref="A1:D1"/>
    <mergeCell ref="A3:D3"/>
    <mergeCell ref="B5:D5"/>
    <mergeCell ref="B6:D6"/>
    <mergeCell ref="A10:F10"/>
    <mergeCell ref="A12:A13"/>
    <mergeCell ref="B12:B13"/>
    <mergeCell ref="C12:C13"/>
    <mergeCell ref="D12:D13"/>
    <mergeCell ref="E12:E13"/>
    <mergeCell ref="A244:F244"/>
    <mergeCell ref="F89:F90"/>
    <mergeCell ref="A230:F230"/>
    <mergeCell ref="A232:A233"/>
    <mergeCell ref="B232:B233"/>
    <mergeCell ref="C232:C233"/>
    <mergeCell ref="D232:D233"/>
    <mergeCell ref="E232:E233"/>
    <mergeCell ref="F232:F233"/>
    <mergeCell ref="A89:A90"/>
    <mergeCell ref="B89:B90"/>
    <mergeCell ref="C89:C90"/>
    <mergeCell ref="D89:D90"/>
    <mergeCell ref="E89:E90"/>
  </mergeCells>
  <pageMargins left="0.59055118110236227" right="0.59055118110236227" top="0.39370078740157483" bottom="0.23622047244094491" header="0.39370078740157483" footer="0.51181102362204722"/>
  <pageSetup paperSize="9" scale="60" fitToHeight="0" orientation="portrait" errors="blank" r:id="rId1"/>
  <headerFooter>
    <oddFooter>&amp;R&amp;P</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4857BA7-45F1-45BC-B9DD-74839CD56E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Данные</vt:lpstr>
      <vt:lpstr>Данные!Заголовки_для_печати</vt:lpstr>
      <vt:lpstr>Данные!Область_печати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UIO6\Васильева</dc:creator>
  <cp:lastModifiedBy>Безруков</cp:lastModifiedBy>
  <cp:lastPrinted>2017-02-15T10:44:53Z</cp:lastPrinted>
  <dcterms:created xsi:type="dcterms:W3CDTF">2017-02-08T09:18:10Z</dcterms:created>
  <dcterms:modified xsi:type="dcterms:W3CDTF">2017-03-16T10:10:40Z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C__Documents and Settings_Шмакова.UIO6_Local Settings_Application Data_Кейсистемс_Бюджет-КС_ReportManager_v_72n117_item_8.xls</vt:lpwstr>
  </property>
</Properties>
</file>